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cal\Downloads\"/>
    </mc:Choice>
  </mc:AlternateContent>
  <xr:revisionPtr revIDLastSave="0" documentId="8_{FEF3297D-878F-4CE0-80BF-0E68CFE802ED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Solar Calculator" sheetId="4" r:id="rId1"/>
    <sheet name="Solar_Insolation_table" sheetId="5" state="hidden" r:id="rId2"/>
    <sheet name="Lookup info" sheetId="6" state="hidden" r:id="rId3"/>
  </sheets>
  <definedNames>
    <definedName name="ExternalData_3" localSheetId="1">Solar_Insolation_table!$A$1:$M$60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Pmz3fFsdn2xOHmWXHwVvZe+14Tg=="/>
    </ext>
  </extLst>
</workbook>
</file>

<file path=xl/calcChain.xml><?xml version="1.0" encoding="utf-8"?>
<calcChain xmlns="http://schemas.openxmlformats.org/spreadsheetml/2006/main">
  <c r="C19" i="4" l="1"/>
  <c r="D19" i="4"/>
  <c r="E19" i="4"/>
  <c r="F19" i="4"/>
  <c r="G19" i="4"/>
  <c r="H19" i="4"/>
  <c r="I19" i="4"/>
  <c r="J19" i="4"/>
  <c r="K19" i="4"/>
  <c r="L19" i="4"/>
  <c r="M19" i="4"/>
  <c r="B19" i="4"/>
  <c r="B20" i="4" s="1"/>
  <c r="D9" i="4"/>
  <c r="E9" i="4"/>
  <c r="F9" i="4"/>
  <c r="G9" i="4"/>
  <c r="H9" i="4"/>
  <c r="I9" i="4"/>
  <c r="J9" i="4"/>
  <c r="K9" i="4"/>
  <c r="L9" i="4"/>
  <c r="M9" i="4"/>
  <c r="C9" i="4"/>
  <c r="B9" i="4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D3" i="6"/>
  <c r="C3" i="6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1" i="6" s="1"/>
  <c r="C192" i="6" s="1"/>
  <c r="C193" i="6" s="1"/>
  <c r="C194" i="6" s="1"/>
  <c r="C195" i="6" s="1"/>
  <c r="C196" i="6" s="1"/>
  <c r="C197" i="6" s="1"/>
  <c r="C198" i="6" s="1"/>
  <c r="C199" i="6" s="1"/>
  <c r="C200" i="6" s="1"/>
  <c r="C201" i="6" s="1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4" i="6" s="1"/>
  <c r="C245" i="6" s="1"/>
  <c r="C246" i="6" s="1"/>
  <c r="C247" i="6" s="1"/>
  <c r="C248" i="6" s="1"/>
  <c r="C249" i="6" s="1"/>
  <c r="C250" i="6" s="1"/>
  <c r="C251" i="6" s="1"/>
  <c r="C252" i="6" s="1"/>
  <c r="C253" i="6" s="1"/>
  <c r="C254" i="6" s="1"/>
  <c r="C255" i="6" s="1"/>
  <c r="C256" i="6" s="1"/>
  <c r="C257" i="6" s="1"/>
  <c r="C258" i="6" s="1"/>
  <c r="C259" i="6" s="1"/>
  <c r="C260" i="6" s="1"/>
  <c r="C261" i="6" s="1"/>
  <c r="C262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C276" i="6" s="1"/>
  <c r="C277" i="6" s="1"/>
  <c r="C278" i="6" s="1"/>
  <c r="C279" i="6" s="1"/>
  <c r="C280" i="6" s="1"/>
  <c r="C281" i="6" s="1"/>
  <c r="C282" i="6" s="1"/>
  <c r="C283" i="6" s="1"/>
  <c r="C284" i="6" s="1"/>
  <c r="C285" i="6" s="1"/>
  <c r="C286" i="6" s="1"/>
  <c r="C287" i="6" s="1"/>
  <c r="C288" i="6" s="1"/>
  <c r="C289" i="6" s="1"/>
  <c r="C290" i="6" s="1"/>
  <c r="C291" i="6" s="1"/>
  <c r="C292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8" i="6" s="1"/>
  <c r="C309" i="6" s="1"/>
  <c r="C310" i="6" s="1"/>
  <c r="C311" i="6" s="1"/>
  <c r="C312" i="6" s="1"/>
  <c r="C313" i="6" s="1"/>
  <c r="C314" i="6" s="1"/>
  <c r="C315" i="6" s="1"/>
  <c r="C316" i="6" s="1"/>
  <c r="C317" i="6" s="1"/>
  <c r="C318" i="6" s="1"/>
  <c r="C319" i="6" s="1"/>
  <c r="C320" i="6" s="1"/>
  <c r="C321" i="6" s="1"/>
  <c r="C322" i="6" s="1"/>
  <c r="C323" i="6" s="1"/>
  <c r="C324" i="6" s="1"/>
  <c r="C325" i="6" s="1"/>
  <c r="C326" i="6" s="1"/>
  <c r="C327" i="6" s="1"/>
  <c r="C328" i="6" s="1"/>
  <c r="C329" i="6" s="1"/>
  <c r="C330" i="6" s="1"/>
  <c r="C331" i="6" s="1"/>
  <c r="C332" i="6" s="1"/>
  <c r="C333" i="6" s="1"/>
  <c r="C334" i="6" s="1"/>
  <c r="C335" i="6" s="1"/>
  <c r="C336" i="6" s="1"/>
  <c r="C337" i="6" s="1"/>
  <c r="C338" i="6" s="1"/>
  <c r="C339" i="6" s="1"/>
  <c r="C340" i="6" s="1"/>
  <c r="C341" i="6" s="1"/>
  <c r="C342" i="6" s="1"/>
  <c r="C343" i="6" s="1"/>
  <c r="C344" i="6" s="1"/>
  <c r="C345" i="6" s="1"/>
  <c r="C346" i="6" s="1"/>
  <c r="C347" i="6" s="1"/>
  <c r="C348" i="6" s="1"/>
  <c r="C349" i="6" s="1"/>
  <c r="C350" i="6" s="1"/>
  <c r="C351" i="6" s="1"/>
  <c r="C352" i="6" s="1"/>
  <c r="C353" i="6" s="1"/>
  <c r="C354" i="6" s="1"/>
  <c r="C355" i="6" s="1"/>
  <c r="C356" i="6" s="1"/>
  <c r="C357" i="6" s="1"/>
  <c r="C358" i="6" s="1"/>
  <c r="C359" i="6" s="1"/>
  <c r="C360" i="6" s="1"/>
  <c r="C361" i="6" s="1"/>
  <c r="C362" i="6" s="1"/>
  <c r="C363" i="6" s="1"/>
  <c r="C364" i="6" s="1"/>
  <c r="C365" i="6" s="1"/>
  <c r="C366" i="6" s="1"/>
  <c r="C367" i="6" s="1"/>
  <c r="C368" i="6" s="1"/>
  <c r="C369" i="6" s="1"/>
  <c r="C370" i="6" s="1"/>
  <c r="C371" i="6" s="1"/>
  <c r="C372" i="6" s="1"/>
  <c r="C373" i="6" s="1"/>
  <c r="C374" i="6" s="1"/>
  <c r="C375" i="6" s="1"/>
  <c r="C376" i="6" s="1"/>
  <c r="C377" i="6" s="1"/>
  <c r="C378" i="6" s="1"/>
  <c r="C379" i="6" s="1"/>
  <c r="C380" i="6" s="1"/>
  <c r="C381" i="6" s="1"/>
  <c r="C382" i="6" s="1"/>
  <c r="C383" i="6" s="1"/>
  <c r="C384" i="6" s="1"/>
  <c r="C385" i="6" s="1"/>
  <c r="C386" i="6" s="1"/>
  <c r="C387" i="6" s="1"/>
  <c r="C388" i="6" s="1"/>
  <c r="C389" i="6" s="1"/>
  <c r="C390" i="6" s="1"/>
  <c r="C391" i="6" s="1"/>
  <c r="C392" i="6" s="1"/>
  <c r="C393" i="6" s="1"/>
  <c r="C394" i="6" s="1"/>
  <c r="C395" i="6" s="1"/>
  <c r="C396" i="6" s="1"/>
  <c r="C397" i="6" s="1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M16" i="4"/>
  <c r="L16" i="4"/>
  <c r="K16" i="4"/>
  <c r="J16" i="4"/>
  <c r="I16" i="4"/>
  <c r="H16" i="4"/>
  <c r="G16" i="4"/>
  <c r="F16" i="4"/>
  <c r="E16" i="4"/>
  <c r="D16" i="4"/>
  <c r="C16" i="4"/>
  <c r="B16" i="4"/>
  <c r="M4" i="4"/>
  <c r="M6" i="4" s="1"/>
  <c r="L4" i="4"/>
  <c r="L6" i="4" s="1"/>
  <c r="K4" i="4"/>
  <c r="K6" i="4" s="1"/>
  <c r="J4" i="4"/>
  <c r="J6" i="4" s="1"/>
  <c r="I4" i="4"/>
  <c r="I6" i="4" s="1"/>
  <c r="H4" i="4"/>
  <c r="H6" i="4" s="1"/>
  <c r="G4" i="4"/>
  <c r="G6" i="4" s="1"/>
  <c r="F4" i="4"/>
  <c r="F6" i="4" s="1"/>
  <c r="E4" i="4"/>
  <c r="E6" i="4" s="1"/>
  <c r="D4" i="4"/>
  <c r="D6" i="4" s="1"/>
  <c r="C4" i="4"/>
  <c r="C6" i="4" s="1"/>
  <c r="B4" i="4"/>
  <c r="B6" i="4" s="1"/>
  <c r="K20" i="4" l="1"/>
  <c r="K22" i="4" s="1"/>
  <c r="I20" i="4"/>
  <c r="I22" i="4" s="1"/>
  <c r="B22" i="4"/>
  <c r="J20" i="4"/>
  <c r="J22" i="4" s="1"/>
  <c r="H20" i="4"/>
  <c r="H22" i="4" s="1"/>
  <c r="C20" i="4"/>
  <c r="C22" i="4" s="1"/>
  <c r="D20" i="4"/>
  <c r="D22" i="4" s="1"/>
  <c r="L20" i="4"/>
  <c r="L22" i="4" s="1"/>
  <c r="E20" i="4"/>
  <c r="E22" i="4" s="1"/>
  <c r="M20" i="4"/>
  <c r="M22" i="4" s="1"/>
  <c r="F20" i="4"/>
  <c r="F22" i="4" s="1"/>
  <c r="G20" i="4"/>
  <c r="G22" i="4" s="1"/>
</calcChain>
</file>

<file path=xl/sharedStrings.xml><?xml version="1.0" encoding="utf-8"?>
<sst xmlns="http://schemas.openxmlformats.org/spreadsheetml/2006/main" count="189" uniqueCount="98">
  <si>
    <t>Load</t>
  </si>
  <si>
    <t>`</t>
  </si>
  <si>
    <t>Watts</t>
  </si>
  <si>
    <t>State, Provinces and Territories</t>
  </si>
  <si>
    <t>Oregon</t>
  </si>
  <si>
    <t>Daily Amp Hours</t>
  </si>
  <si>
    <t>Jan</t>
  </si>
  <si>
    <t>Feb</t>
  </si>
  <si>
    <t>Mar</t>
  </si>
  <si>
    <t>Apr</t>
  </si>
  <si>
    <t>May</t>
  </si>
  <si>
    <t>Jun</t>
  </si>
  <si>
    <t>KWh/M2/PerDay</t>
  </si>
  <si>
    <t>Jul</t>
  </si>
  <si>
    <t>Aug</t>
  </si>
  <si>
    <t>Sep</t>
  </si>
  <si>
    <t>Oct</t>
  </si>
  <si>
    <t>Nov</t>
  </si>
  <si>
    <t>Dec</t>
  </si>
  <si>
    <t>Solar Calculators by Expo_technology</t>
  </si>
  <si>
    <t>Caculate Whrs &amp; Ahrs provided by solar panel sizes</t>
  </si>
  <si>
    <t> kWh/m2</t>
  </si>
  <si>
    <t>Panel Wattage</t>
  </si>
  <si>
    <t>Whrs</t>
  </si>
  <si>
    <t>Amp-hours</t>
  </si>
  <si>
    <t>Ahs</t>
  </si>
  <si>
    <t>Calculated by user input  and Solar Isolation Tables provided  in Solar Electricity Handbook - Michael Boxwell</t>
  </si>
  <si>
    <t>Whs</t>
  </si>
  <si>
    <t>Calculated by user input panel wattage, multiplied by Kwh/m2/per day data</t>
  </si>
  <si>
    <t>Watt hours</t>
  </si>
  <si>
    <t>Minimal Panel Wattage</t>
  </si>
  <si>
    <t>Expected Panel Size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</si>
  <si>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</si>
  <si>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</si>
  <si>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</si>
  <si>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</si>
  <si>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</si>
  <si>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</si>
  <si>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</si>
  <si>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</si>
  <si>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</si>
  <si>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</si>
  <si>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</si>
  <si>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</si>
  <si>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</si>
  <si>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</si>
  <si>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</si>
  <si>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</si>
  <si>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</si>
  <si>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</si>
  <si>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</si>
  <si>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</si>
  <si>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</si>
  <si>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</si>
  <si>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</si>
  <si>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</si>
  <si>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</si>
  <si>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</si>
  <si>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</si>
  <si>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</si>
  <si>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</si>
  <si>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New_Hampshire</t>
  </si>
  <si>
    <t>New_Jersey</t>
  </si>
  <si>
    <t>New_Mexico</t>
  </si>
  <si>
    <t>New_York</t>
  </si>
  <si>
    <t>North_Carolina</t>
  </si>
  <si>
    <t>North_Dakota</t>
  </si>
  <si>
    <t>Ohio</t>
  </si>
  <si>
    <t>Oklahoma</t>
  </si>
  <si>
    <t>Pennsylvania</t>
  </si>
  <si>
    <t>Rhode_Island</t>
  </si>
  <si>
    <t>South_Carolina</t>
  </si>
  <si>
    <t>South_Dakota</t>
  </si>
  <si>
    <t>Tennessee</t>
  </si>
  <si>
    <t>Texas</t>
  </si>
  <si>
    <t>Utah</t>
  </si>
  <si>
    <t>Vermont</t>
  </si>
  <si>
    <t>Virgina</t>
  </si>
  <si>
    <t>Washington</t>
  </si>
  <si>
    <t>West_Virgina</t>
  </si>
  <si>
    <t>Wisconsin</t>
  </si>
  <si>
    <t>Wyoming</t>
  </si>
  <si>
    <t>Alberta</t>
  </si>
  <si>
    <t>British_Columbia</t>
  </si>
  <si>
    <t>New_Brunswick</t>
  </si>
  <si>
    <t>Newfoundland_and_Labrador</t>
  </si>
  <si>
    <t>Nova_Scotia</t>
  </si>
  <si>
    <t>Ontario</t>
  </si>
  <si>
    <t>Prince_Edward_Island</t>
  </si>
  <si>
    <t>Quebec</t>
  </si>
  <si>
    <t>Saskatchewan</t>
  </si>
  <si>
    <t>Solar Array</t>
  </si>
  <si>
    <t>Min</t>
  </si>
  <si>
    <t>HR</t>
  </si>
  <si>
    <t>Calculate Solar panel size based on Ahs per day usage</t>
  </si>
  <si>
    <t>Battery Volatge</t>
  </si>
  <si>
    <t>Battery Voltage</t>
  </si>
  <si>
    <t>Calculated by dividing Whs by Charge Voltage (14.4  or 28.8 Volts)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</si>
</sst>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9" tint="0.59999389629810485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" fontId="7" fillId="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3" fillId="2" borderId="4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4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/>
    <xf numFmtId="0" fontId="4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wrapText="1"/>
    </xf>
    <xf numFmtId="0" fontId="7" fillId="2" borderId="4" xfId="0" applyFont="1" applyFill="1" applyBorder="1"/>
    <xf numFmtId="0" fontId="7" fillId="3" borderId="4" xfId="0" applyFont="1" applyFill="1" applyBorder="1"/>
  </cellXfs>
  <cellStyles count="1">
    <cellStyle name="Normal" xfId="0" builtinId="0"/>
  </cellStyles>
  <dxfs count="11">
    <dxf>
      <font>
        <color theme="0"/>
      </font>
      <fill>
        <patternFill patternType="solid">
          <fgColor rgb="FFFF0000"/>
          <bgColor rgb="FFFF0000"/>
        </patternFill>
      </fill>
    </dxf>
    <dxf>
      <font>
        <i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8"/>
          <bgColor theme="8"/>
        </patternFill>
      </fill>
    </dxf>
  </dxfs>
  <tableStyles count="3">
    <tableStyle name="12 Volt Loads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120 Volt Loads-style" pivot="0" count="3" xr9:uid="{00000000-0011-0000-FFFF-FFFF01000000}">
      <tableStyleElement type="headerRow" dxfId="7"/>
      <tableStyleElement type="firstRowStripe" dxfId="6"/>
      <tableStyleElement type="secondRowStripe" dxfId="5"/>
    </tableStyle>
    <tableStyle name="Solar_Insolation_table-style" pivot="0" count="3" xr9:uid="{00000000-0011-0000-FFFF-FFFF02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M60">
  <tableColumns count="13">
    <tableColumn id="1" xr3:uid="{00000000-0010-0000-0200-000001000000}" name="State"/>
    <tableColumn id="2" xr3:uid="{00000000-0010-0000-0200-000002000000}" name="Jan"/>
    <tableColumn id="3" xr3:uid="{00000000-0010-0000-0200-000003000000}" name="Feb"/>
    <tableColumn id="4" xr3:uid="{00000000-0010-0000-0200-000004000000}" name="Mar"/>
    <tableColumn id="5" xr3:uid="{00000000-0010-0000-0200-000005000000}" name="Apr"/>
    <tableColumn id="6" xr3:uid="{00000000-0010-0000-0200-000006000000}" name="May"/>
    <tableColumn id="7" xr3:uid="{00000000-0010-0000-0200-000007000000}" name="Jun"/>
    <tableColumn id="8" xr3:uid="{00000000-0010-0000-0200-000008000000}" name="Jul"/>
    <tableColumn id="9" xr3:uid="{00000000-0010-0000-0200-000009000000}" name="Aug"/>
    <tableColumn id="10" xr3:uid="{00000000-0010-0000-0200-00000A000000}" name="Sep"/>
    <tableColumn id="11" xr3:uid="{00000000-0010-0000-0200-00000B000000}" name="Oct"/>
    <tableColumn id="12" xr3:uid="{00000000-0010-0000-0200-00000C000000}" name="Nov"/>
    <tableColumn id="13" xr3:uid="{00000000-0010-0000-0200-00000D000000}" name="Dec"/>
  </tableColumns>
  <tableStyleInfo name="Solar_Insolation_tab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B6D7A8"/>
  </sheetPr>
  <dimension ref="A1:N1002"/>
  <sheetViews>
    <sheetView tabSelected="1" workbookViewId="0">
      <selection activeCell="B19" sqref="B19"/>
    </sheetView>
  </sheetViews>
  <sheetFormatPr defaultColWidth="12.625" defaultRowHeight="15" customHeight="1" x14ac:dyDescent="0.2"/>
  <cols>
    <col min="1" max="1" width="33.125" customWidth="1"/>
    <col min="2" max="14" width="9.625" customWidth="1"/>
  </cols>
  <sheetData>
    <row r="1" spans="1:14" ht="20.100000000000001" customHeight="1" x14ac:dyDescent="0.35">
      <c r="A1" s="31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20.100000000000001" customHeight="1" x14ac:dyDescent="0.35">
      <c r="A2" s="27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ht="20.100000000000001" customHeight="1" x14ac:dyDescent="0.3">
      <c r="A3" s="6" t="s">
        <v>3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7"/>
    </row>
    <row r="4" spans="1:14" ht="20.100000000000001" customHeight="1" x14ac:dyDescent="0.3">
      <c r="A4" s="18" t="s">
        <v>4</v>
      </c>
      <c r="B4" s="8">
        <f>VLOOKUP($A4,Solar_Insolation_table!$A$2:$M$60,2,FALSE)</f>
        <v>1.41</v>
      </c>
      <c r="C4" s="8">
        <f>VLOOKUP($A4,Solar_Insolation_table!$A$2:$M$60,3,FALSE)</f>
        <v>2.2400000000000002</v>
      </c>
      <c r="D4" s="8">
        <f>VLOOKUP($A4,Solar_Insolation_table!$A$2:$M$60,4,FALSE)</f>
        <v>3.26</v>
      </c>
      <c r="E4" s="8">
        <f>VLOOKUP($A4,Solar_Insolation_table!$A$2:$M$60,5,FALSE)</f>
        <v>4.33</v>
      </c>
      <c r="F4" s="8">
        <f>VLOOKUP($A4,Solar_Insolation_table!$A$2:$M$60,6,FALSE)</f>
        <v>5.26</v>
      </c>
      <c r="G4" s="8">
        <f>VLOOKUP($A4,Solar_Insolation_table!$A$2:$M$60,7,FALSE)</f>
        <v>6.19</v>
      </c>
      <c r="H4" s="8">
        <f>VLOOKUP($A4,Solar_Insolation_table!$A$2:$M$60,8,FALSE)</f>
        <v>6.85</v>
      </c>
      <c r="I4" s="8">
        <f>VLOOKUP($A4,Solar_Insolation_table!$A$2:$M$60,9,FALSE)</f>
        <v>6.04</v>
      </c>
      <c r="J4" s="8">
        <f>VLOOKUP($A4,Solar_Insolation_table!$A$2:$M$60,10,FALSE)</f>
        <v>4.55</v>
      </c>
      <c r="K4" s="8">
        <f>VLOOKUP($A4,Solar_Insolation_table!$A$2:$M$60,11,FALSE)</f>
        <v>2.82</v>
      </c>
      <c r="L4" s="8">
        <f>VLOOKUP($A4,Solar_Insolation_table!$A$2:$M$60,12,FALSE)</f>
        <v>1.49</v>
      </c>
      <c r="M4" s="8">
        <f>VLOOKUP($A4,Solar_Insolation_table!$A$2:$M$60,13,FALSE)</f>
        <v>1.1599999999999999</v>
      </c>
      <c r="N4" s="9" t="s">
        <v>21</v>
      </c>
    </row>
    <row r="5" spans="1:14" ht="20.100000000000001" customHeight="1" x14ac:dyDescent="0.3">
      <c r="A5" s="6" t="s">
        <v>22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7"/>
    </row>
    <row r="6" spans="1:14" ht="20.100000000000001" customHeight="1" x14ac:dyDescent="0.3">
      <c r="A6" s="18">
        <v>290</v>
      </c>
      <c r="B6" s="8">
        <f t="shared" ref="B6:M6" si="0">$A6*B4</f>
        <v>408.9</v>
      </c>
      <c r="C6" s="8">
        <f t="shared" si="0"/>
        <v>649.6</v>
      </c>
      <c r="D6" s="8">
        <f t="shared" si="0"/>
        <v>945.4</v>
      </c>
      <c r="E6" s="8">
        <f t="shared" si="0"/>
        <v>1255.7</v>
      </c>
      <c r="F6" s="8">
        <f t="shared" si="0"/>
        <v>1525.3999999999999</v>
      </c>
      <c r="G6" s="8">
        <f t="shared" si="0"/>
        <v>1795.1000000000001</v>
      </c>
      <c r="H6" s="8">
        <f t="shared" si="0"/>
        <v>1986.5</v>
      </c>
      <c r="I6" s="8">
        <f t="shared" si="0"/>
        <v>1751.6</v>
      </c>
      <c r="J6" s="8">
        <f t="shared" si="0"/>
        <v>1319.5</v>
      </c>
      <c r="K6" s="8">
        <f t="shared" si="0"/>
        <v>817.8</v>
      </c>
      <c r="L6" s="8">
        <f t="shared" si="0"/>
        <v>432.1</v>
      </c>
      <c r="M6" s="8">
        <f t="shared" si="0"/>
        <v>336.4</v>
      </c>
      <c r="N6" s="9" t="s">
        <v>23</v>
      </c>
    </row>
    <row r="7" spans="1:14" ht="20.100000000000001" customHeight="1" x14ac:dyDescent="0.3">
      <c r="A7" s="21" t="s">
        <v>96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ht="20.100000000000001" customHeight="1" x14ac:dyDescent="0.3">
      <c r="A8" s="18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20.100000000000001" customHeight="1" x14ac:dyDescent="0.3">
      <c r="A9" s="6" t="s">
        <v>24</v>
      </c>
      <c r="B9" s="11">
        <f>IF($A8=12,(B6/14.4), (B6/28.8))</f>
        <v>28.395833333333332</v>
      </c>
      <c r="C9" s="11">
        <f>IF($A8=12,(C6/14.4), (C6/28.8))</f>
        <v>45.111111111111114</v>
      </c>
      <c r="D9" s="11">
        <f t="shared" ref="D9:M9" si="1">IF($A8=12,(D6/14.4), (D6/28.8))</f>
        <v>65.652777777777771</v>
      </c>
      <c r="E9" s="11">
        <f t="shared" si="1"/>
        <v>87.201388888888886</v>
      </c>
      <c r="F9" s="11">
        <f t="shared" si="1"/>
        <v>105.93055555555554</v>
      </c>
      <c r="G9" s="11">
        <f t="shared" si="1"/>
        <v>124.65972222222223</v>
      </c>
      <c r="H9" s="11">
        <f t="shared" si="1"/>
        <v>137.95138888888889</v>
      </c>
      <c r="I9" s="11">
        <f t="shared" si="1"/>
        <v>121.63888888888889</v>
      </c>
      <c r="J9" s="11">
        <f t="shared" si="1"/>
        <v>91.631944444444443</v>
      </c>
      <c r="K9" s="11">
        <f t="shared" si="1"/>
        <v>56.791666666666664</v>
      </c>
      <c r="L9" s="11">
        <f t="shared" si="1"/>
        <v>30.006944444444446</v>
      </c>
      <c r="M9" s="11">
        <f t="shared" si="1"/>
        <v>23.361111111111111</v>
      </c>
      <c r="N9" s="12" t="s">
        <v>25</v>
      </c>
    </row>
    <row r="10" spans="1:14" ht="20.100000000000001" customHeight="1" x14ac:dyDescent="0.3">
      <c r="A10" s="16" t="s">
        <v>12</v>
      </c>
      <c r="B10" s="32" t="s">
        <v>26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14" ht="20.100000000000001" customHeight="1" x14ac:dyDescent="0.3">
      <c r="A11" s="6" t="s">
        <v>27</v>
      </c>
      <c r="B11" s="33" t="s">
        <v>28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 ht="20.100000000000001" customHeight="1" x14ac:dyDescent="0.3">
      <c r="A12" s="16" t="s">
        <v>25</v>
      </c>
      <c r="B12" s="34" t="s">
        <v>97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spans="1:14" ht="20.100000000000001" customHeight="1" x14ac:dyDescent="0.25">
      <c r="A13" s="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4" ht="20.100000000000001" customHeight="1" x14ac:dyDescent="0.35">
      <c r="A14" s="27" t="s">
        <v>94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4" ht="20.100000000000001" customHeight="1" x14ac:dyDescent="0.3">
      <c r="A15" s="6" t="s">
        <v>3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13</v>
      </c>
      <c r="I15" s="6" t="s">
        <v>14</v>
      </c>
      <c r="J15" s="6" t="s">
        <v>15</v>
      </c>
      <c r="K15" s="6" t="s">
        <v>16</v>
      </c>
      <c r="L15" s="6" t="s">
        <v>17</v>
      </c>
      <c r="M15" s="6" t="s">
        <v>18</v>
      </c>
      <c r="N15" s="7"/>
    </row>
    <row r="16" spans="1:14" ht="20.100000000000001" customHeight="1" x14ac:dyDescent="0.3">
      <c r="A16" s="18" t="s">
        <v>4</v>
      </c>
      <c r="B16" s="8">
        <f>VLOOKUP($A16,Solar_Insolation_table!$A$2:$M$60,2,FALSE)</f>
        <v>1.41</v>
      </c>
      <c r="C16" s="8">
        <f>VLOOKUP($A16,Solar_Insolation_table!$A$2:$M$60,3,FALSE)</f>
        <v>2.2400000000000002</v>
      </c>
      <c r="D16" s="8">
        <f>VLOOKUP($A16,Solar_Insolation_table!$A$2:$M$60,4,FALSE)</f>
        <v>3.26</v>
      </c>
      <c r="E16" s="8">
        <f>VLOOKUP($A16,Solar_Insolation_table!$A$2:$M$60,5,FALSE)</f>
        <v>4.33</v>
      </c>
      <c r="F16" s="8">
        <f>VLOOKUP($A16,Solar_Insolation_table!$A$2:$M$60,6,FALSE)</f>
        <v>5.26</v>
      </c>
      <c r="G16" s="8">
        <f>VLOOKUP($A16,Solar_Insolation_table!$A$2:$M$60,7,FALSE)</f>
        <v>6.19</v>
      </c>
      <c r="H16" s="8">
        <f>VLOOKUP($A16,Solar_Insolation_table!$A$2:$M$60,8,FALSE)</f>
        <v>6.85</v>
      </c>
      <c r="I16" s="8">
        <f>VLOOKUP($A16,Solar_Insolation_table!$A$2:$M$60,9,FALSE)</f>
        <v>6.04</v>
      </c>
      <c r="J16" s="8">
        <f>VLOOKUP($A16,Solar_Insolation_table!$A$2:$M$60,10,FALSE)</f>
        <v>4.55</v>
      </c>
      <c r="K16" s="8">
        <f>VLOOKUP($A16,Solar_Insolation_table!$A$2:$M$60,11,FALSE)</f>
        <v>2.82</v>
      </c>
      <c r="L16" s="8">
        <f>VLOOKUP($A16,Solar_Insolation_table!$A$2:$M$60,12,FALSE)</f>
        <v>1.49</v>
      </c>
      <c r="M16" s="8">
        <f>VLOOKUP($A16,Solar_Insolation_table!$A$2:$M$60,13,FALSE)</f>
        <v>1.1599999999999999</v>
      </c>
      <c r="N16" s="9" t="s">
        <v>21</v>
      </c>
    </row>
    <row r="17" spans="1:14" ht="20.100000000000001" customHeight="1" x14ac:dyDescent="0.3">
      <c r="A17" s="6" t="s"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7"/>
    </row>
    <row r="18" spans="1:14" ht="20.100000000000001" customHeight="1" x14ac:dyDescent="0.3">
      <c r="A18" s="18">
        <v>95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</row>
    <row r="19" spans="1:14" ht="20.100000000000001" customHeight="1" x14ac:dyDescent="0.3">
      <c r="A19" s="6" t="s">
        <v>29</v>
      </c>
      <c r="B19" s="13">
        <f>IF($A8=12,$A18*14.4,$A18*28.8)</f>
        <v>1368</v>
      </c>
      <c r="C19" s="13">
        <f t="shared" ref="C19:M19" si="2">IF($A8=12,$A18*14.4,$A18*28.8)</f>
        <v>1368</v>
      </c>
      <c r="D19" s="13">
        <f t="shared" si="2"/>
        <v>1368</v>
      </c>
      <c r="E19" s="13">
        <f t="shared" si="2"/>
        <v>1368</v>
      </c>
      <c r="F19" s="13">
        <f t="shared" si="2"/>
        <v>1368</v>
      </c>
      <c r="G19" s="13">
        <f t="shared" si="2"/>
        <v>1368</v>
      </c>
      <c r="H19" s="13">
        <f t="shared" si="2"/>
        <v>1368</v>
      </c>
      <c r="I19" s="13">
        <f t="shared" si="2"/>
        <v>1368</v>
      </c>
      <c r="J19" s="13">
        <f t="shared" si="2"/>
        <v>1368</v>
      </c>
      <c r="K19" s="13">
        <f t="shared" si="2"/>
        <v>1368</v>
      </c>
      <c r="L19" s="13">
        <f t="shared" si="2"/>
        <v>1368</v>
      </c>
      <c r="M19" s="13">
        <f t="shared" si="2"/>
        <v>1368</v>
      </c>
      <c r="N19" s="12" t="s">
        <v>27</v>
      </c>
    </row>
    <row r="20" spans="1:14" ht="20.100000000000001" customHeight="1" x14ac:dyDescent="0.3">
      <c r="A20" s="16" t="s">
        <v>30</v>
      </c>
      <c r="B20" s="14">
        <f t="shared" ref="B20:M20" si="3">B19/B16</f>
        <v>970.21276595744689</v>
      </c>
      <c r="C20" s="14">
        <f t="shared" si="3"/>
        <v>610.71428571428567</v>
      </c>
      <c r="D20" s="14">
        <f t="shared" si="3"/>
        <v>419.6319018404908</v>
      </c>
      <c r="E20" s="14">
        <f t="shared" si="3"/>
        <v>315.93533487297918</v>
      </c>
      <c r="F20" s="14">
        <f t="shared" si="3"/>
        <v>260.07604562737646</v>
      </c>
      <c r="G20" s="14">
        <f t="shared" si="3"/>
        <v>221.00161550888529</v>
      </c>
      <c r="H20" s="14">
        <f t="shared" si="3"/>
        <v>199.70802919708029</v>
      </c>
      <c r="I20" s="14">
        <f t="shared" si="3"/>
        <v>226.49006622516555</v>
      </c>
      <c r="J20" s="14">
        <f t="shared" si="3"/>
        <v>300.65934065934067</v>
      </c>
      <c r="K20" s="14">
        <f t="shared" si="3"/>
        <v>485.10638297872345</v>
      </c>
      <c r="L20" s="14">
        <f t="shared" si="3"/>
        <v>918.12080536912754</v>
      </c>
      <c r="M20" s="14">
        <f t="shared" si="3"/>
        <v>1179.3103448275863</v>
      </c>
      <c r="N20" s="9" t="s">
        <v>2</v>
      </c>
    </row>
    <row r="21" spans="1:14" ht="20.100000000000001" customHeight="1" x14ac:dyDescent="0.3">
      <c r="A21" s="17" t="s">
        <v>31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</row>
    <row r="22" spans="1:14" ht="20.100000000000001" customHeight="1" x14ac:dyDescent="0.3">
      <c r="A22" s="18">
        <v>400</v>
      </c>
      <c r="B22" s="15">
        <f t="shared" ref="B22:M22" si="4">B20</f>
        <v>970.21276595744689</v>
      </c>
      <c r="C22" s="15">
        <f t="shared" si="4"/>
        <v>610.71428571428567</v>
      </c>
      <c r="D22" s="15">
        <f t="shared" si="4"/>
        <v>419.6319018404908</v>
      </c>
      <c r="E22" s="15">
        <f t="shared" si="4"/>
        <v>315.93533487297918</v>
      </c>
      <c r="F22" s="15">
        <f t="shared" si="4"/>
        <v>260.07604562737646</v>
      </c>
      <c r="G22" s="15">
        <f t="shared" si="4"/>
        <v>221.00161550888529</v>
      </c>
      <c r="H22" s="15">
        <f t="shared" si="4"/>
        <v>199.70802919708029</v>
      </c>
      <c r="I22" s="15">
        <f t="shared" si="4"/>
        <v>226.49006622516555</v>
      </c>
      <c r="J22" s="15">
        <f t="shared" si="4"/>
        <v>300.65934065934067</v>
      </c>
      <c r="K22" s="15">
        <f t="shared" si="4"/>
        <v>485.10638297872345</v>
      </c>
      <c r="L22" s="15">
        <f t="shared" si="4"/>
        <v>918.12080536912754</v>
      </c>
      <c r="M22" s="15">
        <f t="shared" si="4"/>
        <v>1179.3103448275863</v>
      </c>
      <c r="N22" s="9" t="s">
        <v>2</v>
      </c>
    </row>
    <row r="23" spans="1:14" ht="15.75" customHeight="1" x14ac:dyDescent="0.2"/>
    <row r="24" spans="1:14" ht="15.75" customHeight="1" x14ac:dyDescent="0.2"/>
    <row r="25" spans="1:14" ht="15.75" customHeight="1" x14ac:dyDescent="0.2"/>
    <row r="26" spans="1:14" ht="15.75" customHeight="1" x14ac:dyDescent="0.2"/>
    <row r="27" spans="1:14" ht="15.75" customHeight="1" x14ac:dyDescent="0.2"/>
    <row r="28" spans="1:14" ht="15.75" customHeight="1" x14ac:dyDescent="0.2"/>
    <row r="29" spans="1:14" ht="15.75" customHeight="1" x14ac:dyDescent="0.2"/>
    <row r="30" spans="1:14" ht="15.75" customHeight="1" x14ac:dyDescent="0.25">
      <c r="I30" s="3" t="s">
        <v>1</v>
      </c>
    </row>
    <row r="31" spans="1:14" ht="15.75" customHeight="1" x14ac:dyDescent="0.2"/>
    <row r="32" spans="1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8">
    <mergeCell ref="B13:N13"/>
    <mergeCell ref="A14:N14"/>
    <mergeCell ref="B21:N21"/>
    <mergeCell ref="A1:N1"/>
    <mergeCell ref="A2:N2"/>
    <mergeCell ref="B10:N10"/>
    <mergeCell ref="B11:N11"/>
    <mergeCell ref="B12:N12"/>
  </mergeCells>
  <conditionalFormatting sqref="B22:M22">
    <cfRule type="expression" dxfId="1" priority="1">
      <formula>B$22&lt;=$A$22</formula>
    </cfRule>
    <cfRule type="expression" dxfId="0" priority="2">
      <formula>B$22&gt;$A$22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0000000}">
          <x14:formula1>
            <xm:f>'Lookup info'!$A$2:$A$61</xm:f>
          </x14:formula1>
          <xm:sqref>A4 A16</xm:sqref>
        </x14:dataValidation>
        <x14:dataValidation type="list" allowBlank="1" showErrorMessage="1" xr:uid="{00000000-0002-0000-0300-000001000000}">
          <x14:formula1>
            <xm:f>'Lookup info'!$B$2:$B$243</xm:f>
          </x14:formula1>
          <xm:sqref>A22 A6</xm:sqref>
        </x14:dataValidation>
        <x14:dataValidation type="list" allowBlank="1" showErrorMessage="1" xr:uid="{00000000-0002-0000-0300-000002000000}">
          <x14:formula1>
            <xm:f>'Lookup info'!$C$2:$C$398</xm:f>
          </x14:formula1>
          <xm:sqref>A18</xm:sqref>
        </x14:dataValidation>
        <x14:dataValidation type="list" allowBlank="1" showErrorMessage="1" xr:uid="{0D6459DE-B8BB-49BA-B03F-981FBAAC4C7C}">
          <x14:formula1>
            <xm:f>'Lookup info'!$F$2:$F$3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M1000"/>
  <sheetViews>
    <sheetView topLeftCell="A16" workbookViewId="0"/>
  </sheetViews>
  <sheetFormatPr defaultColWidth="12.625" defaultRowHeight="15" customHeight="1" x14ac:dyDescent="0.2"/>
  <cols>
    <col min="1" max="1" width="23.75" customWidth="1"/>
    <col min="2" max="2" width="5.25" customWidth="1"/>
    <col min="3" max="3" width="5.5" customWidth="1"/>
    <col min="4" max="4" width="5.875" customWidth="1"/>
    <col min="5" max="5" width="5.5" customWidth="1"/>
    <col min="6" max="6" width="6.125" customWidth="1"/>
    <col min="7" max="7" width="5.375" customWidth="1"/>
    <col min="8" max="8" width="4.875" customWidth="1"/>
    <col min="9" max="9" width="5.75" customWidth="1"/>
    <col min="10" max="10" width="5.5" customWidth="1"/>
    <col min="11" max="11" width="5.375" customWidth="1"/>
    <col min="12" max="12" width="5.875" customWidth="1"/>
    <col min="13" max="13" width="5.5" customWidth="1"/>
  </cols>
  <sheetData>
    <row r="1" spans="1:13" x14ac:dyDescent="0.25">
      <c r="A1" s="3" t="s">
        <v>32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</row>
    <row r="2" spans="1:13" x14ac:dyDescent="0.25">
      <c r="A2" s="2" t="s">
        <v>33</v>
      </c>
      <c r="B2" s="3">
        <v>2.3199999999999998</v>
      </c>
      <c r="C2" s="3">
        <v>2.9</v>
      </c>
      <c r="D2" s="3">
        <v>4.0599999999999996</v>
      </c>
      <c r="E2" s="3">
        <v>5.01</v>
      </c>
      <c r="F2" s="3">
        <v>5.54</v>
      </c>
      <c r="G2" s="3">
        <v>5.64</v>
      </c>
      <c r="H2" s="3">
        <v>5.7</v>
      </c>
      <c r="I2" s="3">
        <v>5.14</v>
      </c>
      <c r="J2" s="3">
        <v>4.58</v>
      </c>
      <c r="K2" s="3">
        <v>3.84</v>
      </c>
      <c r="L2" s="3">
        <v>2.68</v>
      </c>
      <c r="M2" s="3">
        <v>2.17</v>
      </c>
    </row>
    <row r="3" spans="1:13" x14ac:dyDescent="0.25">
      <c r="A3" s="2" t="s">
        <v>34</v>
      </c>
      <c r="B3" s="3">
        <v>0.4</v>
      </c>
      <c r="C3" s="3">
        <v>1.07</v>
      </c>
      <c r="D3" s="3">
        <v>2.2200000000000002</v>
      </c>
      <c r="E3" s="3">
        <v>3.73</v>
      </c>
      <c r="F3" s="3">
        <v>4.95</v>
      </c>
      <c r="G3" s="3">
        <v>5.26</v>
      </c>
      <c r="H3" s="3">
        <v>4.8600000000000003</v>
      </c>
      <c r="I3" s="3">
        <v>3.86</v>
      </c>
      <c r="J3" s="3">
        <v>2.46</v>
      </c>
      <c r="K3" s="3">
        <v>1.37</v>
      </c>
      <c r="L3" s="3">
        <v>0.57999999999999996</v>
      </c>
      <c r="M3" s="3">
        <v>0</v>
      </c>
    </row>
    <row r="4" spans="1:13" x14ac:dyDescent="0.25">
      <c r="A4" s="2" t="s">
        <v>35</v>
      </c>
      <c r="B4" s="3">
        <v>3.2</v>
      </c>
      <c r="C4" s="3">
        <v>4.07</v>
      </c>
      <c r="D4" s="3">
        <v>5.45</v>
      </c>
      <c r="E4" s="3">
        <v>6.62</v>
      </c>
      <c r="F4" s="3">
        <v>7.37</v>
      </c>
      <c r="G4" s="3">
        <v>7.52</v>
      </c>
      <c r="H4" s="3">
        <v>6.78</v>
      </c>
      <c r="I4" s="3">
        <v>5.97</v>
      </c>
      <c r="J4" s="3">
        <v>5.45</v>
      </c>
      <c r="K4" s="3">
        <v>4.4800000000000004</v>
      </c>
      <c r="L4" s="3">
        <v>3.5</v>
      </c>
      <c r="M4" s="3">
        <v>2.95</v>
      </c>
    </row>
    <row r="5" spans="1:13" x14ac:dyDescent="0.25">
      <c r="A5" s="2" t="s">
        <v>36</v>
      </c>
      <c r="B5" s="3">
        <v>2.39</v>
      </c>
      <c r="C5" s="3">
        <v>3.03</v>
      </c>
      <c r="D5" s="3">
        <v>4.01</v>
      </c>
      <c r="E5" s="3">
        <v>5.19</v>
      </c>
      <c r="F5" s="3">
        <v>5.51</v>
      </c>
      <c r="G5" s="3">
        <v>5.91</v>
      </c>
      <c r="H5" s="3">
        <v>6.02</v>
      </c>
      <c r="I5" s="3">
        <v>5.52</v>
      </c>
      <c r="J5" s="3">
        <v>4.74</v>
      </c>
      <c r="K5" s="3">
        <v>3.71</v>
      </c>
      <c r="L5" s="3">
        <v>2.6</v>
      </c>
      <c r="M5" s="3">
        <v>2.15</v>
      </c>
    </row>
    <row r="6" spans="1:13" x14ac:dyDescent="0.25">
      <c r="A6" s="2" t="s">
        <v>37</v>
      </c>
      <c r="B6" s="3">
        <v>2.1800000000000002</v>
      </c>
      <c r="C6" s="3">
        <v>3.09</v>
      </c>
      <c r="D6" s="3">
        <v>4.6500000000000004</v>
      </c>
      <c r="E6" s="3">
        <v>6.08</v>
      </c>
      <c r="F6" s="3">
        <v>7.21</v>
      </c>
      <c r="G6" s="3">
        <v>7.93</v>
      </c>
      <c r="H6" s="3">
        <v>7.79</v>
      </c>
      <c r="I6" s="3">
        <v>7.02</v>
      </c>
      <c r="J6" s="3">
        <v>5.64</v>
      </c>
      <c r="K6" s="3">
        <v>4.12</v>
      </c>
      <c r="L6" s="3">
        <v>2.63</v>
      </c>
      <c r="M6" s="3">
        <v>1.99</v>
      </c>
    </row>
    <row r="7" spans="1:13" x14ac:dyDescent="0.25">
      <c r="A7" s="2" t="s">
        <v>38</v>
      </c>
      <c r="B7" s="3">
        <v>2.41</v>
      </c>
      <c r="C7" s="3">
        <v>3.27</v>
      </c>
      <c r="D7" s="3">
        <v>4.49</v>
      </c>
      <c r="E7" s="3">
        <v>5.42</v>
      </c>
      <c r="F7" s="3">
        <v>6.28</v>
      </c>
      <c r="G7" s="3">
        <v>6.7</v>
      </c>
      <c r="H7" s="3">
        <v>6.35</v>
      </c>
      <c r="I7" s="3">
        <v>5.68</v>
      </c>
      <c r="J7" s="3">
        <v>5.03</v>
      </c>
      <c r="K7" s="3">
        <v>3.9</v>
      </c>
      <c r="L7" s="3">
        <v>2.67</v>
      </c>
      <c r="M7" s="3">
        <v>2.1800000000000002</v>
      </c>
    </row>
    <row r="8" spans="1:13" x14ac:dyDescent="0.25">
      <c r="A8" s="2" t="s">
        <v>39</v>
      </c>
      <c r="B8" s="3">
        <v>1.88</v>
      </c>
      <c r="C8" s="3">
        <v>2.73</v>
      </c>
      <c r="D8" s="3">
        <v>3.76</v>
      </c>
      <c r="E8" s="3">
        <v>4.5199999999999996</v>
      </c>
      <c r="F8" s="3">
        <v>5.23</v>
      </c>
      <c r="G8" s="3">
        <v>5.8</v>
      </c>
      <c r="H8" s="3">
        <v>5.54</v>
      </c>
      <c r="I8" s="3">
        <v>5</v>
      </c>
      <c r="J8" s="3">
        <v>4.1100000000000003</v>
      </c>
      <c r="K8" s="3">
        <v>3.01</v>
      </c>
      <c r="L8" s="3">
        <v>1.97</v>
      </c>
      <c r="M8" s="3">
        <v>1.63</v>
      </c>
    </row>
    <row r="9" spans="1:13" x14ac:dyDescent="0.25">
      <c r="A9" s="2" t="s">
        <v>40</v>
      </c>
      <c r="B9" s="3">
        <v>1.97</v>
      </c>
      <c r="C9" s="3">
        <v>2.73</v>
      </c>
      <c r="D9" s="3">
        <v>3.69</v>
      </c>
      <c r="E9" s="3">
        <v>4.6500000000000004</v>
      </c>
      <c r="F9" s="3">
        <v>5.27</v>
      </c>
      <c r="G9" s="3">
        <v>5.67</v>
      </c>
      <c r="H9" s="3">
        <v>5.5</v>
      </c>
      <c r="I9" s="3">
        <v>5.05</v>
      </c>
      <c r="J9" s="3">
        <v>4.25</v>
      </c>
      <c r="K9" s="3">
        <v>3.33</v>
      </c>
      <c r="L9" s="3">
        <v>2.2400000000000002</v>
      </c>
      <c r="M9" s="3">
        <v>1.77</v>
      </c>
    </row>
    <row r="10" spans="1:13" x14ac:dyDescent="0.25">
      <c r="A10" s="2" t="s">
        <v>41</v>
      </c>
      <c r="B10" s="3">
        <v>3.56</v>
      </c>
      <c r="C10" s="3">
        <v>4.4400000000000004</v>
      </c>
      <c r="D10" s="3">
        <v>5.29</v>
      </c>
      <c r="E10" s="3">
        <v>6.11</v>
      </c>
      <c r="F10" s="3">
        <v>6.49</v>
      </c>
      <c r="G10" s="3">
        <v>5.97</v>
      </c>
      <c r="H10" s="3">
        <v>5.55</v>
      </c>
      <c r="I10" s="3">
        <v>5.26</v>
      </c>
      <c r="J10" s="3">
        <v>4.76</v>
      </c>
      <c r="K10" s="3">
        <v>4.5199999999999996</v>
      </c>
      <c r="L10" s="3">
        <v>3.78</v>
      </c>
      <c r="M10" s="3">
        <v>3.35</v>
      </c>
    </row>
    <row r="11" spans="1:13" x14ac:dyDescent="0.25">
      <c r="A11" s="2" t="s">
        <v>42</v>
      </c>
      <c r="B11" s="3">
        <v>2.5</v>
      </c>
      <c r="C11" s="3">
        <v>3.12</v>
      </c>
      <c r="D11" s="3">
        <v>4.28</v>
      </c>
      <c r="E11" s="3">
        <v>5.19</v>
      </c>
      <c r="F11" s="3">
        <v>5.8</v>
      </c>
      <c r="G11" s="3">
        <v>5.59</v>
      </c>
      <c r="H11" s="3">
        <v>5.72</v>
      </c>
      <c r="I11" s="3">
        <v>5.17</v>
      </c>
      <c r="J11" s="3">
        <v>4.46</v>
      </c>
      <c r="K11" s="3">
        <v>3.91</v>
      </c>
      <c r="L11" s="3">
        <v>2.82</v>
      </c>
      <c r="M11" s="3">
        <v>2.36</v>
      </c>
    </row>
    <row r="12" spans="1:13" x14ac:dyDescent="0.25">
      <c r="A12" s="2" t="s">
        <v>43</v>
      </c>
      <c r="B12" s="3">
        <v>4.09</v>
      </c>
      <c r="C12" s="3">
        <v>5.0599999999999996</v>
      </c>
      <c r="D12" s="3">
        <v>5.85</v>
      </c>
      <c r="E12" s="3">
        <v>6.58</v>
      </c>
      <c r="F12" s="3">
        <v>6.97</v>
      </c>
      <c r="G12" s="3">
        <v>7.35</v>
      </c>
      <c r="H12" s="3">
        <v>7.21</v>
      </c>
      <c r="I12" s="3">
        <v>6.88</v>
      </c>
      <c r="J12" s="3">
        <v>6.36</v>
      </c>
      <c r="K12" s="3">
        <v>5.41</v>
      </c>
      <c r="L12" s="3">
        <v>4.34</v>
      </c>
      <c r="M12" s="3">
        <v>3.9</v>
      </c>
    </row>
    <row r="13" spans="1:13" x14ac:dyDescent="0.25">
      <c r="A13" s="2" t="s">
        <v>44</v>
      </c>
      <c r="B13" s="3">
        <v>1.72</v>
      </c>
      <c r="C13" s="3">
        <v>2.66</v>
      </c>
      <c r="D13" s="3">
        <v>4.07</v>
      </c>
      <c r="E13" s="3">
        <v>5.38</v>
      </c>
      <c r="F13" s="3">
        <v>6.36</v>
      </c>
      <c r="G13" s="3">
        <v>7.24</v>
      </c>
      <c r="H13" s="3">
        <v>7.37</v>
      </c>
      <c r="I13" s="3">
        <v>6.44</v>
      </c>
      <c r="J13" s="3">
        <v>4.99</v>
      </c>
      <c r="K13" s="3">
        <v>3.43</v>
      </c>
      <c r="L13" s="3">
        <v>1.97</v>
      </c>
      <c r="M13" s="3">
        <v>1.49</v>
      </c>
    </row>
    <row r="14" spans="1:13" x14ac:dyDescent="0.25">
      <c r="A14" s="2" t="s">
        <v>45</v>
      </c>
      <c r="B14" s="3">
        <v>1.92</v>
      </c>
      <c r="C14" s="3">
        <v>2.5499999999999998</v>
      </c>
      <c r="D14" s="3">
        <v>3.62</v>
      </c>
      <c r="E14" s="3">
        <v>4.6900000000000004</v>
      </c>
      <c r="F14" s="3">
        <v>5.4</v>
      </c>
      <c r="G14" s="3">
        <v>5.9</v>
      </c>
      <c r="H14" s="3">
        <v>6.12</v>
      </c>
      <c r="I14" s="3">
        <v>5.38</v>
      </c>
      <c r="J14" s="3">
        <v>4.57</v>
      </c>
      <c r="K14" s="3">
        <v>3.32</v>
      </c>
      <c r="L14" s="3">
        <v>2.1</v>
      </c>
      <c r="M14" s="3">
        <v>1.71</v>
      </c>
    </row>
    <row r="15" spans="1:13" x14ac:dyDescent="0.25">
      <c r="A15" s="2" t="s">
        <v>46</v>
      </c>
      <c r="B15" s="3">
        <v>1.83</v>
      </c>
      <c r="C15" s="3">
        <v>2.54</v>
      </c>
      <c r="D15" s="3">
        <v>3.55</v>
      </c>
      <c r="E15" s="3">
        <v>4.49</v>
      </c>
      <c r="F15" s="3">
        <v>5.19</v>
      </c>
      <c r="G15" s="3">
        <v>5.91</v>
      </c>
      <c r="H15" s="3">
        <v>5.98</v>
      </c>
      <c r="I15" s="3">
        <v>5.24</v>
      </c>
      <c r="J15" s="3">
        <v>4.55</v>
      </c>
      <c r="K15" s="3">
        <v>3.26</v>
      </c>
      <c r="L15" s="3">
        <v>2.02</v>
      </c>
      <c r="M15" s="3">
        <v>1.57</v>
      </c>
    </row>
    <row r="16" spans="1:13" x14ac:dyDescent="0.25">
      <c r="A16" s="2" t="s">
        <v>47</v>
      </c>
      <c r="B16" s="3">
        <v>1.91</v>
      </c>
      <c r="C16" s="3">
        <v>2.56</v>
      </c>
      <c r="D16" s="3">
        <v>3.62</v>
      </c>
      <c r="E16" s="3">
        <v>4.5599999999999996</v>
      </c>
      <c r="F16" s="3">
        <v>5.39</v>
      </c>
      <c r="G16" s="3">
        <v>6.12</v>
      </c>
      <c r="H16" s="3">
        <v>6.02</v>
      </c>
      <c r="I16" s="3">
        <v>5.32</v>
      </c>
      <c r="J16" s="3">
        <v>4.41</v>
      </c>
      <c r="K16" s="3">
        <v>3.14</v>
      </c>
      <c r="L16" s="3">
        <v>2.02</v>
      </c>
      <c r="M16" s="3">
        <v>1.64</v>
      </c>
    </row>
    <row r="17" spans="1:13" x14ac:dyDescent="0.25">
      <c r="A17" s="2" t="s">
        <v>48</v>
      </c>
      <c r="B17" s="3">
        <v>2.15</v>
      </c>
      <c r="C17" s="3">
        <v>2.72</v>
      </c>
      <c r="D17" s="3">
        <v>3.91</v>
      </c>
      <c r="E17" s="3">
        <v>4.8</v>
      </c>
      <c r="F17" s="3">
        <v>5.61</v>
      </c>
      <c r="G17" s="3">
        <v>6.15</v>
      </c>
      <c r="H17" s="3">
        <v>6.37</v>
      </c>
      <c r="I17" s="3">
        <v>5.48</v>
      </c>
      <c r="J17" s="3">
        <v>4.67</v>
      </c>
      <c r="K17" s="3">
        <v>3.41</v>
      </c>
      <c r="L17" s="3">
        <v>2.2999999999999998</v>
      </c>
      <c r="M17" s="3">
        <v>1.92</v>
      </c>
    </row>
    <row r="18" spans="1:13" x14ac:dyDescent="0.25">
      <c r="A18" s="2" t="s">
        <v>49</v>
      </c>
      <c r="B18" s="3">
        <v>1.84</v>
      </c>
      <c r="C18" s="3">
        <v>2.5099999999999998</v>
      </c>
      <c r="D18" s="3">
        <v>3.57</v>
      </c>
      <c r="E18" s="3">
        <v>4.68</v>
      </c>
      <c r="F18" s="3">
        <v>5.07</v>
      </c>
      <c r="G18" s="3">
        <v>5.77</v>
      </c>
      <c r="H18" s="3">
        <v>5.68</v>
      </c>
      <c r="I18" s="3">
        <v>5.17</v>
      </c>
      <c r="J18" s="3">
        <v>4.54</v>
      </c>
      <c r="K18" s="3">
        <v>3.38</v>
      </c>
      <c r="L18" s="3">
        <v>2.15</v>
      </c>
      <c r="M18" s="3">
        <v>1.62</v>
      </c>
    </row>
    <row r="19" spans="1:13" x14ac:dyDescent="0.25">
      <c r="A19" s="2" t="s">
        <v>50</v>
      </c>
      <c r="B19" s="3">
        <v>2.59</v>
      </c>
      <c r="C19" s="3">
        <v>3.25</v>
      </c>
      <c r="D19" s="3">
        <v>4.3099999999999996</v>
      </c>
      <c r="E19" s="3">
        <v>5.21</v>
      </c>
      <c r="F19" s="3">
        <v>5.79</v>
      </c>
      <c r="G19" s="3">
        <v>5.65</v>
      </c>
      <c r="H19" s="3">
        <v>5.66</v>
      </c>
      <c r="I19" s="3">
        <v>5.3</v>
      </c>
      <c r="J19" s="3">
        <v>4.72</v>
      </c>
      <c r="K19" s="3">
        <v>4.03</v>
      </c>
      <c r="L19" s="3">
        <v>3.04</v>
      </c>
      <c r="M19" s="3">
        <v>2.56</v>
      </c>
    </row>
    <row r="20" spans="1:13" x14ac:dyDescent="0.25">
      <c r="A20" s="2" t="s">
        <v>51</v>
      </c>
      <c r="B20" s="3">
        <v>1.69</v>
      </c>
      <c r="C20" s="3">
        <v>2.57</v>
      </c>
      <c r="D20" s="3">
        <v>3.64</v>
      </c>
      <c r="E20" s="3">
        <v>4.43</v>
      </c>
      <c r="F20" s="3">
        <v>4.87</v>
      </c>
      <c r="G20" s="3">
        <v>5.35</v>
      </c>
      <c r="H20" s="3">
        <v>5.28</v>
      </c>
      <c r="I20" s="3">
        <v>4.8499999999999996</v>
      </c>
      <c r="J20" s="3">
        <v>3.78</v>
      </c>
      <c r="K20" s="3">
        <v>2.56</v>
      </c>
      <c r="L20" s="3">
        <v>1.6</v>
      </c>
      <c r="M20" s="3">
        <v>1.33</v>
      </c>
    </row>
    <row r="21" spans="1:13" ht="15.75" customHeight="1" x14ac:dyDescent="0.25">
      <c r="A21" s="2" t="s">
        <v>52</v>
      </c>
      <c r="B21" s="3">
        <v>1.94</v>
      </c>
      <c r="C21" s="3">
        <v>2.68</v>
      </c>
      <c r="D21" s="3">
        <v>3.67</v>
      </c>
      <c r="E21" s="3">
        <v>4.63</v>
      </c>
      <c r="F21" s="3">
        <v>5.31</v>
      </c>
      <c r="G21" s="3">
        <v>5.58</v>
      </c>
      <c r="H21" s="3">
        <v>5.53</v>
      </c>
      <c r="I21" s="3">
        <v>4.9400000000000004</v>
      </c>
      <c r="J21" s="3">
        <v>4.1900000000000004</v>
      </c>
      <c r="K21" s="3">
        <v>3.33</v>
      </c>
      <c r="L21" s="3">
        <v>2.19</v>
      </c>
      <c r="M21" s="3">
        <v>1.71</v>
      </c>
    </row>
    <row r="22" spans="1:13" ht="15.75" customHeight="1" x14ac:dyDescent="0.25">
      <c r="A22" s="2" t="s">
        <v>53</v>
      </c>
      <c r="B22" s="3">
        <v>1.8</v>
      </c>
      <c r="C22" s="3">
        <v>2.62</v>
      </c>
      <c r="D22" s="3">
        <v>3.61</v>
      </c>
      <c r="E22" s="3">
        <v>4.46</v>
      </c>
      <c r="F22" s="3">
        <v>5.13</v>
      </c>
      <c r="G22" s="3">
        <v>5.5</v>
      </c>
      <c r="H22" s="3">
        <v>5.6</v>
      </c>
      <c r="I22" s="3">
        <v>4.99</v>
      </c>
      <c r="J22" s="3">
        <v>4.04</v>
      </c>
      <c r="K22" s="3">
        <v>2.93</v>
      </c>
      <c r="L22" s="3">
        <v>1.89</v>
      </c>
      <c r="M22" s="3">
        <v>1.54</v>
      </c>
    </row>
    <row r="23" spans="1:13" ht="15.75" customHeight="1" x14ac:dyDescent="0.25">
      <c r="A23" s="2" t="s">
        <v>54</v>
      </c>
      <c r="B23" s="3">
        <v>1.78</v>
      </c>
      <c r="C23" s="3">
        <v>2.5099999999999998</v>
      </c>
      <c r="D23" s="3">
        <v>3.44</v>
      </c>
      <c r="E23" s="3">
        <v>4.45</v>
      </c>
      <c r="F23" s="3">
        <v>5.24</v>
      </c>
      <c r="G23" s="3">
        <v>6.07</v>
      </c>
      <c r="H23" s="3">
        <v>5.93</v>
      </c>
      <c r="I23" s="3">
        <v>5.03</v>
      </c>
      <c r="J23" s="3">
        <v>4.13</v>
      </c>
      <c r="K23" s="3">
        <v>2.79</v>
      </c>
      <c r="L23" s="3">
        <v>1.69</v>
      </c>
      <c r="M23" s="3">
        <v>1.41</v>
      </c>
    </row>
    <row r="24" spans="1:13" ht="15.75" customHeight="1" x14ac:dyDescent="0.25">
      <c r="A24" s="2" t="s">
        <v>55</v>
      </c>
      <c r="B24" s="3">
        <v>1.71</v>
      </c>
      <c r="C24" s="3">
        <v>2.5499999999999998</v>
      </c>
      <c r="D24" s="3">
        <v>3.44</v>
      </c>
      <c r="E24" s="3">
        <v>4.54</v>
      </c>
      <c r="F24" s="3">
        <v>5.32</v>
      </c>
      <c r="G24" s="3">
        <v>5.96</v>
      </c>
      <c r="H24" s="3">
        <v>6.05</v>
      </c>
      <c r="I24" s="3">
        <v>5.19</v>
      </c>
      <c r="J24" s="3">
        <v>4</v>
      </c>
      <c r="K24" s="3">
        <v>2.78</v>
      </c>
      <c r="L24" s="3">
        <v>1.76</v>
      </c>
      <c r="M24" s="3">
        <v>1.37</v>
      </c>
    </row>
    <row r="25" spans="1:13" ht="15.75" customHeight="1" x14ac:dyDescent="0.25">
      <c r="A25" s="2" t="s">
        <v>56</v>
      </c>
      <c r="B25" s="3">
        <v>2.52</v>
      </c>
      <c r="C25" s="3">
        <v>3.24</v>
      </c>
      <c r="D25" s="3">
        <v>4.24</v>
      </c>
      <c r="E25" s="3">
        <v>5.34</v>
      </c>
      <c r="F25" s="3">
        <v>5.89</v>
      </c>
      <c r="G25" s="3">
        <v>5.98</v>
      </c>
      <c r="H25" s="3">
        <v>5.8</v>
      </c>
      <c r="I25" s="3">
        <v>5.36</v>
      </c>
      <c r="J25" s="3">
        <v>4.75</v>
      </c>
      <c r="K25" s="3">
        <v>3.99</v>
      </c>
      <c r="L25" s="3">
        <v>2.94</v>
      </c>
      <c r="M25" s="3">
        <v>2.39</v>
      </c>
    </row>
    <row r="26" spans="1:13" ht="15.75" customHeight="1" x14ac:dyDescent="0.25">
      <c r="A26" s="2" t="s">
        <v>57</v>
      </c>
      <c r="B26" s="3">
        <v>2.09</v>
      </c>
      <c r="C26" s="3">
        <v>2.71</v>
      </c>
      <c r="D26" s="3">
        <v>3.85</v>
      </c>
      <c r="E26" s="3">
        <v>4.9400000000000004</v>
      </c>
      <c r="F26" s="3">
        <v>5.53</v>
      </c>
      <c r="G26" s="3">
        <v>5.95</v>
      </c>
      <c r="H26" s="3">
        <v>6.18</v>
      </c>
      <c r="I26" s="3">
        <v>5.52</v>
      </c>
      <c r="J26" s="3">
        <v>4.62</v>
      </c>
      <c r="K26" s="3">
        <v>3.42</v>
      </c>
      <c r="L26" s="3">
        <v>2.23</v>
      </c>
      <c r="M26" s="3">
        <v>1.89</v>
      </c>
    </row>
    <row r="27" spans="1:13" ht="15.75" customHeight="1" x14ac:dyDescent="0.25">
      <c r="A27" s="2" t="s">
        <v>58</v>
      </c>
      <c r="B27" s="3">
        <v>1.64</v>
      </c>
      <c r="C27" s="3">
        <v>2.5099999999999998</v>
      </c>
      <c r="D27" s="3">
        <v>3.65</v>
      </c>
      <c r="E27" s="3">
        <v>4.72</v>
      </c>
      <c r="F27" s="3">
        <v>5.6</v>
      </c>
      <c r="G27" s="3">
        <v>6.31</v>
      </c>
      <c r="H27" s="3">
        <v>6.58</v>
      </c>
      <c r="I27" s="3">
        <v>5.7</v>
      </c>
      <c r="J27" s="3">
        <v>4.3</v>
      </c>
      <c r="K27" s="3">
        <v>2.83</v>
      </c>
      <c r="L27" s="3">
        <v>1.83</v>
      </c>
      <c r="M27" s="3">
        <v>1.37</v>
      </c>
    </row>
    <row r="28" spans="1:13" ht="15.75" customHeight="1" x14ac:dyDescent="0.25">
      <c r="A28" s="2" t="s">
        <v>59</v>
      </c>
      <c r="B28" s="3">
        <v>2.09</v>
      </c>
      <c r="C28" s="3">
        <v>2.68</v>
      </c>
      <c r="D28" s="3">
        <v>3.83</v>
      </c>
      <c r="E28" s="3">
        <v>4.78</v>
      </c>
      <c r="F28" s="3">
        <v>5.57</v>
      </c>
      <c r="G28" s="3">
        <v>6.35</v>
      </c>
      <c r="H28" s="3">
        <v>6.35</v>
      </c>
      <c r="I28" s="3">
        <v>5.48</v>
      </c>
      <c r="J28" s="3">
        <v>4.63</v>
      </c>
      <c r="K28" s="3">
        <v>3.35</v>
      </c>
      <c r="L28" s="3">
        <v>2.2599999999999998</v>
      </c>
      <c r="M28" s="3">
        <v>1.86</v>
      </c>
    </row>
    <row r="29" spans="1:13" ht="15.75" customHeight="1" x14ac:dyDescent="0.25">
      <c r="A29" s="2" t="s">
        <v>60</v>
      </c>
      <c r="B29" s="3">
        <v>2.29</v>
      </c>
      <c r="C29" s="3">
        <v>3.15</v>
      </c>
      <c r="D29" s="3">
        <v>4.6100000000000003</v>
      </c>
      <c r="E29" s="3">
        <v>5.85</v>
      </c>
      <c r="F29" s="3">
        <v>7.01</v>
      </c>
      <c r="G29" s="3">
        <v>7.77</v>
      </c>
      <c r="H29" s="3">
        <v>7.76</v>
      </c>
      <c r="I29" s="3">
        <v>6.89</v>
      </c>
      <c r="J29" s="3">
        <v>5.6</v>
      </c>
      <c r="K29" s="3">
        <v>4.0599999999999996</v>
      </c>
      <c r="L29" s="3">
        <v>2.6</v>
      </c>
      <c r="M29" s="3">
        <v>2.11</v>
      </c>
    </row>
    <row r="30" spans="1:13" ht="15.75" customHeight="1" x14ac:dyDescent="0.25">
      <c r="A30" s="2" t="s">
        <v>61</v>
      </c>
      <c r="B30" s="3">
        <v>1.74</v>
      </c>
      <c r="C30" s="3">
        <v>2.62</v>
      </c>
      <c r="D30" s="3">
        <v>3.61</v>
      </c>
      <c r="E30" s="3">
        <v>4.43</v>
      </c>
      <c r="F30" s="3">
        <v>4.92</v>
      </c>
      <c r="G30" s="3">
        <v>5.42</v>
      </c>
      <c r="H30" s="3">
        <v>5.47</v>
      </c>
      <c r="I30" s="3">
        <v>4.91</v>
      </c>
      <c r="J30" s="3">
        <v>3.92</v>
      </c>
      <c r="K30" s="3">
        <v>2.72</v>
      </c>
      <c r="L30" s="3">
        <v>1.71</v>
      </c>
      <c r="M30" s="3">
        <v>1.46</v>
      </c>
    </row>
    <row r="31" spans="1:13" ht="15.75" customHeight="1" x14ac:dyDescent="0.25">
      <c r="A31" s="2" t="s">
        <v>62</v>
      </c>
      <c r="B31" s="3">
        <v>1.92</v>
      </c>
      <c r="C31" s="3">
        <v>2.71</v>
      </c>
      <c r="D31" s="3">
        <v>3.69</v>
      </c>
      <c r="E31" s="3">
        <v>4.57</v>
      </c>
      <c r="F31" s="3">
        <v>5.21</v>
      </c>
      <c r="G31" s="3">
        <v>5.61</v>
      </c>
      <c r="H31" s="3">
        <v>5.51</v>
      </c>
      <c r="I31" s="3">
        <v>4.97</v>
      </c>
      <c r="J31" s="3">
        <v>4.1500000000000004</v>
      </c>
      <c r="K31" s="3">
        <v>3.13</v>
      </c>
      <c r="L31" s="3">
        <v>2.0699999999999998</v>
      </c>
      <c r="M31" s="3">
        <v>1.66</v>
      </c>
    </row>
    <row r="32" spans="1:13" ht="15.75" customHeight="1" x14ac:dyDescent="0.25">
      <c r="A32" s="2" t="s">
        <v>63</v>
      </c>
      <c r="B32" s="3">
        <v>3.04</v>
      </c>
      <c r="C32" s="3">
        <v>3.85</v>
      </c>
      <c r="D32" s="3">
        <v>5.14</v>
      </c>
      <c r="E32" s="3">
        <v>6.32</v>
      </c>
      <c r="F32" s="3">
        <v>7.04</v>
      </c>
      <c r="G32" s="3">
        <v>7.22</v>
      </c>
      <c r="H32" s="3">
        <v>6.51</v>
      </c>
      <c r="I32" s="3">
        <v>5.81</v>
      </c>
      <c r="J32" s="3">
        <v>5.41</v>
      </c>
      <c r="K32" s="3">
        <v>4.3899999999999997</v>
      </c>
      <c r="L32" s="3">
        <v>3.29</v>
      </c>
      <c r="M32" s="3">
        <v>2.81</v>
      </c>
    </row>
    <row r="33" spans="1:13" ht="15.75" customHeight="1" x14ac:dyDescent="0.25">
      <c r="A33" s="2" t="s">
        <v>64</v>
      </c>
      <c r="B33" s="3">
        <v>1.74</v>
      </c>
      <c r="C33" s="3">
        <v>2.6</v>
      </c>
      <c r="D33" s="3">
        <v>3.57</v>
      </c>
      <c r="E33" s="3">
        <v>4.34</v>
      </c>
      <c r="F33" s="3">
        <v>5.04</v>
      </c>
      <c r="G33" s="3">
        <v>5.64</v>
      </c>
      <c r="H33" s="3">
        <v>5.55</v>
      </c>
      <c r="I33" s="3">
        <v>4.97</v>
      </c>
      <c r="J33" s="3">
        <v>3.95</v>
      </c>
      <c r="K33" s="3">
        <v>2.8</v>
      </c>
      <c r="L33" s="3">
        <v>1.76</v>
      </c>
      <c r="M33" s="3">
        <v>1.47</v>
      </c>
    </row>
    <row r="34" spans="1:13" ht="15.75" customHeight="1" x14ac:dyDescent="0.25">
      <c r="A34" s="2" t="s">
        <v>65</v>
      </c>
      <c r="B34" s="3">
        <v>2.4300000000000002</v>
      </c>
      <c r="C34" s="3">
        <v>3.05</v>
      </c>
      <c r="D34" s="3">
        <v>4.2</v>
      </c>
      <c r="E34" s="3">
        <v>5.22</v>
      </c>
      <c r="F34" s="3">
        <v>5.73</v>
      </c>
      <c r="G34" s="3">
        <v>5.8</v>
      </c>
      <c r="H34" s="3">
        <v>5.68</v>
      </c>
      <c r="I34" s="3">
        <v>5.08</v>
      </c>
      <c r="J34" s="3">
        <v>4.43</v>
      </c>
      <c r="K34" s="3">
        <v>3.76</v>
      </c>
      <c r="L34" s="3">
        <v>2.73</v>
      </c>
      <c r="M34" s="3">
        <v>2.2999999999999998</v>
      </c>
    </row>
    <row r="35" spans="1:13" ht="15.75" customHeight="1" x14ac:dyDescent="0.25">
      <c r="A35" s="2" t="s">
        <v>66</v>
      </c>
      <c r="B35" s="3">
        <v>1.48</v>
      </c>
      <c r="C35" s="3">
        <v>2.35</v>
      </c>
      <c r="D35" s="3">
        <v>3.47</v>
      </c>
      <c r="E35" s="3">
        <v>4.7699999999999996</v>
      </c>
      <c r="F35" s="3">
        <v>5.72</v>
      </c>
      <c r="G35" s="3">
        <v>6.26</v>
      </c>
      <c r="H35" s="3">
        <v>6.49</v>
      </c>
      <c r="I35" s="3">
        <v>5.48</v>
      </c>
      <c r="J35" s="3">
        <v>4.0599999999999996</v>
      </c>
      <c r="K35" s="3">
        <v>2.73</v>
      </c>
      <c r="L35" s="3">
        <v>1.71</v>
      </c>
      <c r="M35" s="3">
        <v>1.27</v>
      </c>
    </row>
    <row r="36" spans="1:13" ht="15.75" customHeight="1" x14ac:dyDescent="0.25">
      <c r="A36" s="2" t="s">
        <v>67</v>
      </c>
      <c r="B36" s="3">
        <v>1.77</v>
      </c>
      <c r="C36" s="3">
        <v>2.4900000000000002</v>
      </c>
      <c r="D36" s="3">
        <v>3.31</v>
      </c>
      <c r="E36" s="3">
        <v>4.47</v>
      </c>
      <c r="F36" s="3">
        <v>5.18</v>
      </c>
      <c r="G36" s="3">
        <v>5.64</v>
      </c>
      <c r="H36" s="3">
        <v>5.76</v>
      </c>
      <c r="I36" s="3">
        <v>5.1100000000000003</v>
      </c>
      <c r="J36" s="3">
        <v>4.26</v>
      </c>
      <c r="K36" s="3">
        <v>3.08</v>
      </c>
      <c r="L36" s="3">
        <v>1.86</v>
      </c>
      <c r="M36" s="3">
        <v>1.46</v>
      </c>
    </row>
    <row r="37" spans="1:13" ht="15.75" customHeight="1" x14ac:dyDescent="0.25">
      <c r="A37" s="2" t="s">
        <v>68</v>
      </c>
      <c r="B37" s="3">
        <v>2.59</v>
      </c>
      <c r="C37" s="3">
        <v>3.2</v>
      </c>
      <c r="D37" s="3">
        <v>4.29</v>
      </c>
      <c r="E37" s="3">
        <v>5.4</v>
      </c>
      <c r="F37" s="3">
        <v>5.84</v>
      </c>
      <c r="G37" s="3">
        <v>6.32</v>
      </c>
      <c r="H37" s="3">
        <v>6.73</v>
      </c>
      <c r="I37" s="3">
        <v>5.86</v>
      </c>
      <c r="J37" s="3">
        <v>4.8099999999999996</v>
      </c>
      <c r="K37" s="3">
        <v>3.72</v>
      </c>
      <c r="L37" s="3">
        <v>2.75</v>
      </c>
      <c r="M37" s="3">
        <v>2.33</v>
      </c>
    </row>
    <row r="38" spans="1:13" ht="15.75" customHeight="1" x14ac:dyDescent="0.25">
      <c r="A38" s="2" t="s">
        <v>4</v>
      </c>
      <c r="B38" s="3">
        <v>1.41</v>
      </c>
      <c r="C38" s="3">
        <v>2.2400000000000002</v>
      </c>
      <c r="D38" s="3">
        <v>3.26</v>
      </c>
      <c r="E38" s="3">
        <v>4.33</v>
      </c>
      <c r="F38" s="3">
        <v>5.26</v>
      </c>
      <c r="G38" s="3">
        <v>6.19</v>
      </c>
      <c r="H38" s="3">
        <v>6.85</v>
      </c>
      <c r="I38" s="3">
        <v>6.04</v>
      </c>
      <c r="J38" s="3">
        <v>4.55</v>
      </c>
      <c r="K38" s="3">
        <v>2.82</v>
      </c>
      <c r="L38" s="3">
        <v>1.49</v>
      </c>
      <c r="M38" s="3">
        <v>1.1599999999999999</v>
      </c>
    </row>
    <row r="39" spans="1:13" ht="15.75" customHeight="1" x14ac:dyDescent="0.25">
      <c r="A39" s="2" t="s">
        <v>69</v>
      </c>
      <c r="B39" s="3">
        <v>1.87</v>
      </c>
      <c r="C39" s="3">
        <v>2.65</v>
      </c>
      <c r="D39" s="3">
        <v>3.52</v>
      </c>
      <c r="E39" s="3">
        <v>4.32</v>
      </c>
      <c r="F39" s="3">
        <v>5.1100000000000003</v>
      </c>
      <c r="G39" s="3">
        <v>5.44</v>
      </c>
      <c r="H39" s="3">
        <v>5.5</v>
      </c>
      <c r="I39" s="3">
        <v>4.8600000000000003</v>
      </c>
      <c r="J39" s="3">
        <v>4.03</v>
      </c>
      <c r="K39" s="3">
        <v>3.07</v>
      </c>
      <c r="L39" s="3">
        <v>1.97</v>
      </c>
      <c r="M39" s="3">
        <v>1.58</v>
      </c>
    </row>
    <row r="40" spans="1:13" ht="15.75" customHeight="1" x14ac:dyDescent="0.25">
      <c r="A40" s="2" t="s">
        <v>70</v>
      </c>
      <c r="B40" s="3">
        <v>1.89</v>
      </c>
      <c r="C40" s="3">
        <v>2.69</v>
      </c>
      <c r="D40" s="3">
        <v>3.75</v>
      </c>
      <c r="E40" s="3">
        <v>4.54</v>
      </c>
      <c r="F40" s="3">
        <v>5.31</v>
      </c>
      <c r="G40" s="3">
        <v>5.76</v>
      </c>
      <c r="H40" s="3">
        <v>5.57</v>
      </c>
      <c r="I40" s="3">
        <v>5.07</v>
      </c>
      <c r="J40" s="3">
        <v>4.13</v>
      </c>
      <c r="K40" s="3">
        <v>3.07</v>
      </c>
      <c r="L40" s="3">
        <v>1.98</v>
      </c>
      <c r="M40" s="3">
        <v>1.62</v>
      </c>
    </row>
    <row r="41" spans="1:13" ht="15.75" customHeight="1" x14ac:dyDescent="0.25">
      <c r="A41" s="2" t="s">
        <v>71</v>
      </c>
      <c r="B41" s="3">
        <v>2.52</v>
      </c>
      <c r="C41" s="3">
        <v>3.14</v>
      </c>
      <c r="D41" s="3">
        <v>4.28</v>
      </c>
      <c r="E41" s="3">
        <v>5.41</v>
      </c>
      <c r="F41" s="3">
        <v>5.88</v>
      </c>
      <c r="G41" s="3">
        <v>5.9</v>
      </c>
      <c r="H41" s="3">
        <v>5.75</v>
      </c>
      <c r="I41" s="3">
        <v>5.13</v>
      </c>
      <c r="J41" s="3">
        <v>4.4400000000000004</v>
      </c>
      <c r="K41" s="3">
        <v>3.8</v>
      </c>
      <c r="L41" s="3">
        <v>2.83</v>
      </c>
      <c r="M41" s="3">
        <v>2.39</v>
      </c>
    </row>
    <row r="42" spans="1:13" ht="15.75" customHeight="1" x14ac:dyDescent="0.25">
      <c r="A42" s="2" t="s">
        <v>72</v>
      </c>
      <c r="B42" s="3">
        <v>1.75</v>
      </c>
      <c r="C42" s="3">
        <v>2.54</v>
      </c>
      <c r="D42" s="3">
        <v>3.61</v>
      </c>
      <c r="E42" s="3">
        <v>4.79</v>
      </c>
      <c r="F42" s="3">
        <v>5.83</v>
      </c>
      <c r="G42" s="3">
        <v>6.51</v>
      </c>
      <c r="H42" s="3">
        <v>6.6</v>
      </c>
      <c r="I42" s="3">
        <v>5.75</v>
      </c>
      <c r="J42" s="3">
        <v>4.42</v>
      </c>
      <c r="K42" s="3">
        <v>3.04</v>
      </c>
      <c r="L42" s="3">
        <v>1.93</v>
      </c>
      <c r="M42" s="3">
        <v>1.47</v>
      </c>
    </row>
    <row r="43" spans="1:13" ht="15.75" customHeight="1" x14ac:dyDescent="0.25">
      <c r="A43" s="2" t="s">
        <v>73</v>
      </c>
      <c r="B43" s="3">
        <v>2.06</v>
      </c>
      <c r="C43" s="3">
        <v>2.72</v>
      </c>
      <c r="D43" s="3">
        <v>3.83</v>
      </c>
      <c r="E43" s="3">
        <v>4.97</v>
      </c>
      <c r="F43" s="3">
        <v>5.47</v>
      </c>
      <c r="G43" s="3">
        <v>5.79</v>
      </c>
      <c r="H43" s="3">
        <v>5.79</v>
      </c>
      <c r="I43" s="3">
        <v>5.3</v>
      </c>
      <c r="J43" s="3">
        <v>4.63</v>
      </c>
      <c r="K43" s="3">
        <v>3.62</v>
      </c>
      <c r="L43" s="3">
        <v>2.4300000000000002</v>
      </c>
      <c r="M43" s="3">
        <v>1.88</v>
      </c>
    </row>
    <row r="44" spans="1:13" ht="15.75" customHeight="1" x14ac:dyDescent="0.25">
      <c r="A44" s="2" t="s">
        <v>74</v>
      </c>
      <c r="B44" s="3">
        <v>2.83</v>
      </c>
      <c r="C44" s="3">
        <v>3.41</v>
      </c>
      <c r="D44" s="3">
        <v>4.4000000000000004</v>
      </c>
      <c r="E44" s="3">
        <v>5.25</v>
      </c>
      <c r="F44" s="3">
        <v>5.62</v>
      </c>
      <c r="G44" s="3">
        <v>6.36</v>
      </c>
      <c r="H44" s="3">
        <v>6.56</v>
      </c>
      <c r="I44" s="3">
        <v>5.94</v>
      </c>
      <c r="J44" s="3">
        <v>4.97</v>
      </c>
      <c r="K44" s="3">
        <v>4.05</v>
      </c>
      <c r="L44" s="3">
        <v>3.07</v>
      </c>
      <c r="M44" s="3">
        <v>2.63</v>
      </c>
    </row>
    <row r="45" spans="1:13" ht="15.75" customHeight="1" x14ac:dyDescent="0.25">
      <c r="A45" s="2" t="s">
        <v>75</v>
      </c>
      <c r="B45" s="3">
        <v>2.31</v>
      </c>
      <c r="C45" s="3">
        <v>3.11</v>
      </c>
      <c r="D45" s="3">
        <v>4.47</v>
      </c>
      <c r="E45" s="3">
        <v>5.54</v>
      </c>
      <c r="F45" s="3">
        <v>6.55</v>
      </c>
      <c r="G45" s="3">
        <v>7.31</v>
      </c>
      <c r="H45" s="3">
        <v>7.08</v>
      </c>
      <c r="I45" s="3">
        <v>6.11</v>
      </c>
      <c r="J45" s="3">
        <v>5.0999999999999996</v>
      </c>
      <c r="K45" s="3">
        <v>3.76</v>
      </c>
      <c r="L45" s="3">
        <v>2.4500000000000002</v>
      </c>
      <c r="M45" s="3">
        <v>2.0699999999999998</v>
      </c>
    </row>
    <row r="46" spans="1:13" ht="15.75" customHeight="1" x14ac:dyDescent="0.25">
      <c r="A46" s="2" t="s">
        <v>76</v>
      </c>
      <c r="B46" s="3">
        <v>1.61</v>
      </c>
      <c r="C46" s="3">
        <v>2.5299999999999998</v>
      </c>
      <c r="D46" s="3">
        <v>3.54</v>
      </c>
      <c r="E46" s="3">
        <v>4.34</v>
      </c>
      <c r="F46" s="3">
        <v>4.8600000000000003</v>
      </c>
      <c r="G46" s="3">
        <v>5.43</v>
      </c>
      <c r="H46" s="3">
        <v>5.49</v>
      </c>
      <c r="I46" s="3">
        <v>4.8099999999999996</v>
      </c>
      <c r="J46" s="3">
        <v>3.72</v>
      </c>
      <c r="K46" s="3">
        <v>2.4500000000000002</v>
      </c>
      <c r="L46" s="3">
        <v>1.5</v>
      </c>
      <c r="M46" s="3">
        <v>1.26</v>
      </c>
    </row>
    <row r="47" spans="1:13" ht="15.75" customHeight="1" x14ac:dyDescent="0.25">
      <c r="A47" s="2" t="s">
        <v>77</v>
      </c>
      <c r="B47" s="3">
        <v>2.17</v>
      </c>
      <c r="C47" s="3">
        <v>2.83</v>
      </c>
      <c r="D47" s="3">
        <v>3.89</v>
      </c>
      <c r="E47" s="3">
        <v>4.76</v>
      </c>
      <c r="F47" s="3">
        <v>5.38</v>
      </c>
      <c r="G47" s="3">
        <v>5.63</v>
      </c>
      <c r="H47" s="3">
        <v>5.56</v>
      </c>
      <c r="I47" s="3">
        <v>4.9800000000000004</v>
      </c>
      <c r="J47" s="3">
        <v>4.28</v>
      </c>
      <c r="K47" s="3">
        <v>3.58</v>
      </c>
      <c r="L47" s="3">
        <v>2.4300000000000002</v>
      </c>
      <c r="M47" s="3">
        <v>1.94</v>
      </c>
    </row>
    <row r="48" spans="1:13" ht="15.75" customHeight="1" x14ac:dyDescent="0.25">
      <c r="A48" s="2" t="s">
        <v>78</v>
      </c>
      <c r="B48" s="3">
        <v>1.06</v>
      </c>
      <c r="C48" s="3">
        <v>1.93</v>
      </c>
      <c r="D48" s="3">
        <v>2.94</v>
      </c>
      <c r="E48" s="3">
        <v>4.05</v>
      </c>
      <c r="F48" s="3">
        <v>4.99</v>
      </c>
      <c r="G48" s="3">
        <v>5.51</v>
      </c>
      <c r="H48" s="3">
        <v>5.88</v>
      </c>
      <c r="I48" s="3">
        <v>5.2</v>
      </c>
      <c r="J48" s="3">
        <v>3.98</v>
      </c>
      <c r="K48" s="3">
        <v>2.25</v>
      </c>
      <c r="L48" s="3">
        <v>1.25</v>
      </c>
      <c r="M48" s="3">
        <v>0.91</v>
      </c>
    </row>
    <row r="49" spans="1:13" ht="15.75" customHeight="1" x14ac:dyDescent="0.25">
      <c r="A49" s="2" t="s">
        <v>79</v>
      </c>
      <c r="B49" s="3">
        <v>1.85</v>
      </c>
      <c r="C49" s="3">
        <v>2.4900000000000002</v>
      </c>
      <c r="D49" s="3">
        <v>3.51</v>
      </c>
      <c r="E49" s="3">
        <v>4.58</v>
      </c>
      <c r="F49" s="3">
        <v>5.09</v>
      </c>
      <c r="G49" s="3">
        <v>5.82</v>
      </c>
      <c r="H49" s="3">
        <v>5.63</v>
      </c>
      <c r="I49" s="3">
        <v>4.99</v>
      </c>
      <c r="J49" s="3">
        <v>4.3099999999999996</v>
      </c>
      <c r="K49" s="3">
        <v>3.33</v>
      </c>
      <c r="L49" s="3">
        <v>2.12</v>
      </c>
      <c r="M49" s="3">
        <v>1.65</v>
      </c>
    </row>
    <row r="50" spans="1:13" ht="15.75" customHeight="1" x14ac:dyDescent="0.25">
      <c r="A50" s="2" t="s">
        <v>80</v>
      </c>
      <c r="B50" s="3">
        <v>1.8</v>
      </c>
      <c r="C50" s="3">
        <v>2.67</v>
      </c>
      <c r="D50" s="3">
        <v>3.58</v>
      </c>
      <c r="E50" s="3">
        <v>4.49</v>
      </c>
      <c r="F50" s="3">
        <v>5.33</v>
      </c>
      <c r="G50" s="3">
        <v>5.97</v>
      </c>
      <c r="H50" s="3">
        <v>5.87</v>
      </c>
      <c r="I50" s="3">
        <v>5.05</v>
      </c>
      <c r="J50" s="3">
        <v>4.01</v>
      </c>
      <c r="K50" s="3">
        <v>2.76</v>
      </c>
      <c r="L50" s="3">
        <v>1.79</v>
      </c>
      <c r="M50" s="3">
        <v>1.52</v>
      </c>
    </row>
    <row r="51" spans="1:13" ht="15.75" customHeight="1" x14ac:dyDescent="0.25">
      <c r="A51" s="2" t="s">
        <v>81</v>
      </c>
      <c r="B51" s="3">
        <v>2.13</v>
      </c>
      <c r="C51" s="3">
        <v>2.92</v>
      </c>
      <c r="D51" s="3">
        <v>4.0999999999999996</v>
      </c>
      <c r="E51" s="3">
        <v>5.13</v>
      </c>
      <c r="F51" s="3">
        <v>6.14</v>
      </c>
      <c r="G51" s="3">
        <v>6.92</v>
      </c>
      <c r="H51" s="3">
        <v>6.65</v>
      </c>
      <c r="I51" s="3">
        <v>5.82</v>
      </c>
      <c r="J51" s="3">
        <v>4.79</v>
      </c>
      <c r="K51" s="3">
        <v>3.52</v>
      </c>
      <c r="L51" s="3">
        <v>2.34</v>
      </c>
      <c r="M51" s="3">
        <v>1.89</v>
      </c>
    </row>
    <row r="52" spans="1:13" ht="15.75" customHeight="1" x14ac:dyDescent="0.25">
      <c r="A52" s="2" t="s">
        <v>82</v>
      </c>
      <c r="B52" s="3">
        <v>0.79</v>
      </c>
      <c r="C52" s="3">
        <v>1.7</v>
      </c>
      <c r="D52" s="3">
        <v>3.15</v>
      </c>
      <c r="E52" s="3">
        <v>4.5599999999999996</v>
      </c>
      <c r="F52" s="3">
        <v>5.32</v>
      </c>
      <c r="G52" s="3">
        <v>5.66</v>
      </c>
      <c r="H52" s="3">
        <v>5.56</v>
      </c>
      <c r="I52" s="3">
        <v>4.76</v>
      </c>
      <c r="J52" s="3">
        <v>3.14</v>
      </c>
      <c r="K52" s="3">
        <v>1.85</v>
      </c>
      <c r="L52" s="3">
        <v>0.99</v>
      </c>
      <c r="M52" s="3">
        <v>0.48</v>
      </c>
    </row>
    <row r="53" spans="1:13" ht="15.75" customHeight="1" x14ac:dyDescent="0.25">
      <c r="A53" s="2" t="s">
        <v>83</v>
      </c>
      <c r="B53" s="3">
        <v>1</v>
      </c>
      <c r="C53" s="3">
        <v>1.88</v>
      </c>
      <c r="D53" s="3">
        <v>2.9</v>
      </c>
      <c r="E53" s="3">
        <v>4.18</v>
      </c>
      <c r="F53" s="3">
        <v>5.18</v>
      </c>
      <c r="G53" s="3">
        <v>5.7</v>
      </c>
      <c r="H53" s="3">
        <v>6.11</v>
      </c>
      <c r="I53" s="3">
        <v>5.37</v>
      </c>
      <c r="J53" s="3">
        <v>4</v>
      </c>
      <c r="K53" s="3">
        <v>2.19</v>
      </c>
      <c r="L53" s="3">
        <v>1.18</v>
      </c>
      <c r="M53" s="3">
        <v>0.84</v>
      </c>
    </row>
    <row r="54" spans="1:13" ht="15.75" customHeight="1" x14ac:dyDescent="0.25">
      <c r="A54" s="2" t="s">
        <v>84</v>
      </c>
      <c r="B54" s="3">
        <v>1.61</v>
      </c>
      <c r="C54" s="3">
        <v>2.46</v>
      </c>
      <c r="D54" s="3">
        <v>3.68</v>
      </c>
      <c r="E54" s="3">
        <v>4.46</v>
      </c>
      <c r="F54" s="3">
        <v>4.91</v>
      </c>
      <c r="G54" s="3">
        <v>5.45</v>
      </c>
      <c r="H54" s="3">
        <v>5.25</v>
      </c>
      <c r="I54" s="3">
        <v>4.78</v>
      </c>
      <c r="J54" s="3">
        <v>3.75</v>
      </c>
      <c r="K54" s="3">
        <v>2.4500000000000002</v>
      </c>
      <c r="L54" s="3">
        <v>1.53</v>
      </c>
      <c r="M54" s="3">
        <v>1.28</v>
      </c>
    </row>
    <row r="55" spans="1:13" ht="15.75" customHeight="1" x14ac:dyDescent="0.25">
      <c r="A55" s="2" t="s">
        <v>85</v>
      </c>
      <c r="B55" s="3">
        <v>1.23</v>
      </c>
      <c r="C55" s="3">
        <v>2.0699999999999998</v>
      </c>
      <c r="D55" s="3">
        <v>3.27</v>
      </c>
      <c r="E55" s="3">
        <v>4.16</v>
      </c>
      <c r="F55" s="3">
        <v>4.75</v>
      </c>
      <c r="G55" s="3">
        <v>5.16</v>
      </c>
      <c r="H55" s="3">
        <v>4.9000000000000004</v>
      </c>
      <c r="I55" s="3">
        <v>4.3600000000000003</v>
      </c>
      <c r="J55" s="3">
        <v>3.25</v>
      </c>
      <c r="K55" s="3">
        <v>2.09</v>
      </c>
      <c r="L55" s="3">
        <v>1.26</v>
      </c>
      <c r="M55" s="3">
        <v>0.99</v>
      </c>
    </row>
    <row r="56" spans="1:13" ht="15.75" customHeight="1" x14ac:dyDescent="0.25">
      <c r="A56" s="2" t="s">
        <v>86</v>
      </c>
      <c r="B56" s="3">
        <v>1.54</v>
      </c>
      <c r="C56" s="3">
        <v>2.39</v>
      </c>
      <c r="D56" s="3">
        <v>3.47</v>
      </c>
      <c r="E56" s="3">
        <v>4.29</v>
      </c>
      <c r="F56" s="3">
        <v>4.9800000000000004</v>
      </c>
      <c r="G56" s="3">
        <v>5.57</v>
      </c>
      <c r="H56" s="3">
        <v>5.49</v>
      </c>
      <c r="I56" s="3">
        <v>4.8499999999999996</v>
      </c>
      <c r="J56" s="3">
        <v>3.91</v>
      </c>
      <c r="K56" s="3">
        <v>2.66</v>
      </c>
      <c r="L56" s="3">
        <v>1.57</v>
      </c>
      <c r="M56" s="3">
        <v>1.21</v>
      </c>
    </row>
    <row r="57" spans="1:13" ht="15.75" customHeight="1" x14ac:dyDescent="0.25">
      <c r="A57" s="2" t="s">
        <v>87</v>
      </c>
      <c r="B57" s="3">
        <v>1.53</v>
      </c>
      <c r="C57" s="3">
        <v>2.35</v>
      </c>
      <c r="D57" s="3">
        <v>3.29</v>
      </c>
      <c r="E57" s="3">
        <v>4.3499999999999996</v>
      </c>
      <c r="F57" s="3">
        <v>5.12</v>
      </c>
      <c r="G57" s="3">
        <v>5.88</v>
      </c>
      <c r="H57" s="3">
        <v>5.87</v>
      </c>
      <c r="I57" s="3">
        <v>5.0199999999999996</v>
      </c>
      <c r="J57" s="3">
        <v>3.92</v>
      </c>
      <c r="K57" s="3">
        <v>2.64</v>
      </c>
      <c r="L57" s="3">
        <v>1.55</v>
      </c>
      <c r="M57" s="3">
        <v>1.24</v>
      </c>
    </row>
    <row r="58" spans="1:13" ht="15.75" customHeight="1" x14ac:dyDescent="0.25">
      <c r="A58" s="2" t="s">
        <v>88</v>
      </c>
      <c r="B58" s="3">
        <v>1.35</v>
      </c>
      <c r="C58" s="3">
        <v>2.1</v>
      </c>
      <c r="D58" s="3">
        <v>3.22</v>
      </c>
      <c r="E58" s="3">
        <v>4.28</v>
      </c>
      <c r="F58" s="3">
        <v>5.4</v>
      </c>
      <c r="G58" s="3">
        <v>6.05</v>
      </c>
      <c r="H58" s="3">
        <v>6.04</v>
      </c>
      <c r="I58" s="3">
        <v>5.22</v>
      </c>
      <c r="J58" s="3">
        <v>3.91</v>
      </c>
      <c r="K58" s="3">
        <v>2.34</v>
      </c>
      <c r="L58" s="3">
        <v>1.29</v>
      </c>
      <c r="M58" s="3">
        <v>0.98</v>
      </c>
    </row>
    <row r="59" spans="1:13" ht="15.75" customHeight="1" x14ac:dyDescent="0.25">
      <c r="A59" s="2" t="s">
        <v>89</v>
      </c>
      <c r="B59" s="3">
        <v>1.51</v>
      </c>
      <c r="C59" s="3">
        <v>2.44</v>
      </c>
      <c r="D59" s="3">
        <v>3.6</v>
      </c>
      <c r="E59" s="3">
        <v>4.51</v>
      </c>
      <c r="F59" s="3">
        <v>4.97</v>
      </c>
      <c r="G59" s="3">
        <v>5.48</v>
      </c>
      <c r="H59" s="3">
        <v>5.21</v>
      </c>
      <c r="I59" s="3">
        <v>4.7</v>
      </c>
      <c r="J59" s="3">
        <v>3.49</v>
      </c>
      <c r="K59" s="3">
        <v>2.15</v>
      </c>
      <c r="L59" s="3">
        <v>1.4</v>
      </c>
      <c r="M59" s="3">
        <v>1.18</v>
      </c>
    </row>
    <row r="60" spans="1:13" ht="15.75" customHeight="1" x14ac:dyDescent="0.25">
      <c r="A60" s="2" t="s">
        <v>90</v>
      </c>
      <c r="B60" s="3">
        <v>1.1100000000000001</v>
      </c>
      <c r="C60" s="3">
        <v>1.98</v>
      </c>
      <c r="D60" s="3">
        <v>3.25</v>
      </c>
      <c r="E60" s="3">
        <v>4.79</v>
      </c>
      <c r="F60" s="3">
        <v>5.6</v>
      </c>
      <c r="G60" s="3">
        <v>5.78</v>
      </c>
      <c r="H60" s="3">
        <v>6.23</v>
      </c>
      <c r="I60" s="3">
        <v>5.0599999999999996</v>
      </c>
      <c r="J60" s="3">
        <v>3.65</v>
      </c>
      <c r="K60" s="3">
        <v>2.2799999999999998</v>
      </c>
      <c r="L60" s="3">
        <v>1.36</v>
      </c>
      <c r="M60" s="3">
        <v>0.91</v>
      </c>
    </row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F1000"/>
  <sheetViews>
    <sheetView workbookViewId="0">
      <selection activeCell="H11" sqref="H11"/>
    </sheetView>
  </sheetViews>
  <sheetFormatPr defaultColWidth="12.625" defaultRowHeight="15" customHeight="1" x14ac:dyDescent="0.2"/>
  <cols>
    <col min="1" max="1" width="28.375" customWidth="1"/>
    <col min="2" max="6" width="7.625" customWidth="1"/>
  </cols>
  <sheetData>
    <row r="1" spans="1:6" ht="41.25" customHeight="1" x14ac:dyDescent="0.25">
      <c r="A1" s="3" t="s">
        <v>3</v>
      </c>
      <c r="B1" s="5" t="s">
        <v>91</v>
      </c>
      <c r="C1" s="1" t="s">
        <v>0</v>
      </c>
      <c r="D1" s="1" t="s">
        <v>92</v>
      </c>
      <c r="E1" s="1" t="s">
        <v>93</v>
      </c>
      <c r="F1" s="5" t="s">
        <v>95</v>
      </c>
    </row>
    <row r="2" spans="1:6" x14ac:dyDescent="0.25">
      <c r="A2" s="2" t="s">
        <v>33</v>
      </c>
      <c r="B2" s="1">
        <v>50</v>
      </c>
      <c r="C2" s="1">
        <v>5</v>
      </c>
      <c r="D2" s="1">
        <v>0</v>
      </c>
      <c r="E2" s="1">
        <v>0</v>
      </c>
      <c r="F2" s="19">
        <v>12</v>
      </c>
    </row>
    <row r="3" spans="1:6" x14ac:dyDescent="0.25">
      <c r="A3" s="2" t="s">
        <v>34</v>
      </c>
      <c r="B3" s="1">
        <f t="shared" ref="B3:B242" si="0">B2+5</f>
        <v>55</v>
      </c>
      <c r="C3" s="1">
        <f t="shared" ref="C3:E3" si="1">C2+1</f>
        <v>6</v>
      </c>
      <c r="D3" s="1">
        <f t="shared" si="1"/>
        <v>1</v>
      </c>
      <c r="E3" s="1">
        <f t="shared" si="1"/>
        <v>1</v>
      </c>
      <c r="F3" s="20">
        <v>24</v>
      </c>
    </row>
    <row r="4" spans="1:6" x14ac:dyDescent="0.25">
      <c r="A4" s="2" t="s">
        <v>35</v>
      </c>
      <c r="B4" s="1">
        <f t="shared" si="0"/>
        <v>60</v>
      </c>
      <c r="C4" s="1">
        <f t="shared" ref="C4:E4" si="2">C3+1</f>
        <v>7</v>
      </c>
      <c r="D4" s="1">
        <f t="shared" si="2"/>
        <v>2</v>
      </c>
      <c r="E4" s="1">
        <f t="shared" si="2"/>
        <v>2</v>
      </c>
    </row>
    <row r="5" spans="1:6" x14ac:dyDescent="0.25">
      <c r="A5" s="2" t="s">
        <v>36</v>
      </c>
      <c r="B5" s="1">
        <f t="shared" si="0"/>
        <v>65</v>
      </c>
      <c r="C5" s="1">
        <f t="shared" ref="C5:E5" si="3">C4+1</f>
        <v>8</v>
      </c>
      <c r="D5" s="1">
        <f t="shared" si="3"/>
        <v>3</v>
      </c>
      <c r="E5" s="1">
        <f t="shared" si="3"/>
        <v>3</v>
      </c>
    </row>
    <row r="6" spans="1:6" x14ac:dyDescent="0.25">
      <c r="A6" s="2" t="s">
        <v>37</v>
      </c>
      <c r="B6" s="1">
        <f t="shared" si="0"/>
        <v>70</v>
      </c>
      <c r="C6" s="1">
        <f t="shared" ref="C6:E6" si="4">C5+1</f>
        <v>9</v>
      </c>
      <c r="D6" s="1">
        <f t="shared" si="4"/>
        <v>4</v>
      </c>
      <c r="E6" s="1">
        <f t="shared" si="4"/>
        <v>4</v>
      </c>
    </row>
    <row r="7" spans="1:6" x14ac:dyDescent="0.25">
      <c r="A7" s="2" t="s">
        <v>38</v>
      </c>
      <c r="B7" s="1">
        <f t="shared" si="0"/>
        <v>75</v>
      </c>
      <c r="C7" s="1">
        <f t="shared" ref="C7:E7" si="5">C6+1</f>
        <v>10</v>
      </c>
      <c r="D7" s="1">
        <f t="shared" si="5"/>
        <v>5</v>
      </c>
      <c r="E7" s="1">
        <f t="shared" si="5"/>
        <v>5</v>
      </c>
    </row>
    <row r="8" spans="1:6" x14ac:dyDescent="0.25">
      <c r="A8" s="2" t="s">
        <v>39</v>
      </c>
      <c r="B8" s="1">
        <f t="shared" si="0"/>
        <v>80</v>
      </c>
      <c r="C8" s="1">
        <f t="shared" ref="C8:E8" si="6">C7+1</f>
        <v>11</v>
      </c>
      <c r="D8" s="1">
        <f t="shared" si="6"/>
        <v>6</v>
      </c>
      <c r="E8" s="1">
        <f t="shared" si="6"/>
        <v>6</v>
      </c>
    </row>
    <row r="9" spans="1:6" x14ac:dyDescent="0.25">
      <c r="A9" s="2" t="s">
        <v>40</v>
      </c>
      <c r="B9" s="1">
        <f t="shared" si="0"/>
        <v>85</v>
      </c>
      <c r="C9" s="1">
        <f t="shared" ref="C9:E9" si="7">C8+1</f>
        <v>12</v>
      </c>
      <c r="D9" s="1">
        <f t="shared" si="7"/>
        <v>7</v>
      </c>
      <c r="E9" s="1">
        <f t="shared" si="7"/>
        <v>7</v>
      </c>
    </row>
    <row r="10" spans="1:6" x14ac:dyDescent="0.25">
      <c r="A10" s="2" t="s">
        <v>41</v>
      </c>
      <c r="B10" s="1">
        <f t="shared" si="0"/>
        <v>90</v>
      </c>
      <c r="C10" s="1">
        <f t="shared" ref="C10:E10" si="8">C9+1</f>
        <v>13</v>
      </c>
      <c r="D10" s="1">
        <f t="shared" si="8"/>
        <v>8</v>
      </c>
      <c r="E10" s="1">
        <f t="shared" si="8"/>
        <v>8</v>
      </c>
    </row>
    <row r="11" spans="1:6" x14ac:dyDescent="0.25">
      <c r="A11" s="2" t="s">
        <v>42</v>
      </c>
      <c r="B11" s="1">
        <f t="shared" si="0"/>
        <v>95</v>
      </c>
      <c r="C11" s="1">
        <f t="shared" ref="C11:E11" si="9">C10+1</f>
        <v>14</v>
      </c>
      <c r="D11" s="1">
        <f t="shared" si="9"/>
        <v>9</v>
      </c>
      <c r="E11" s="1">
        <f t="shared" si="9"/>
        <v>9</v>
      </c>
    </row>
    <row r="12" spans="1:6" x14ac:dyDescent="0.25">
      <c r="A12" s="2" t="s">
        <v>43</v>
      </c>
      <c r="B12" s="1">
        <f t="shared" si="0"/>
        <v>100</v>
      </c>
      <c r="C12" s="1">
        <f t="shared" ref="C12:E12" si="10">C11+1</f>
        <v>15</v>
      </c>
      <c r="D12" s="1">
        <f t="shared" si="10"/>
        <v>10</v>
      </c>
      <c r="E12" s="1">
        <f t="shared" si="10"/>
        <v>10</v>
      </c>
    </row>
    <row r="13" spans="1:6" x14ac:dyDescent="0.25">
      <c r="A13" s="2" t="s">
        <v>44</v>
      </c>
      <c r="B13" s="1">
        <f t="shared" si="0"/>
        <v>105</v>
      </c>
      <c r="C13" s="1">
        <f t="shared" ref="C13:E13" si="11">C12+1</f>
        <v>16</v>
      </c>
      <c r="D13" s="1">
        <f t="shared" si="11"/>
        <v>11</v>
      </c>
      <c r="E13" s="1">
        <f t="shared" si="11"/>
        <v>11</v>
      </c>
    </row>
    <row r="14" spans="1:6" x14ac:dyDescent="0.25">
      <c r="A14" s="2" t="s">
        <v>45</v>
      </c>
      <c r="B14" s="1">
        <f t="shared" si="0"/>
        <v>110</v>
      </c>
      <c r="C14" s="1">
        <f t="shared" ref="C14:E14" si="12">C13+1</f>
        <v>17</v>
      </c>
      <c r="D14" s="1">
        <f t="shared" si="12"/>
        <v>12</v>
      </c>
      <c r="E14" s="1">
        <f t="shared" si="12"/>
        <v>12</v>
      </c>
    </row>
    <row r="15" spans="1:6" x14ac:dyDescent="0.25">
      <c r="A15" s="2" t="s">
        <v>46</v>
      </c>
      <c r="B15" s="1">
        <f t="shared" si="0"/>
        <v>115</v>
      </c>
      <c r="C15" s="1">
        <f t="shared" ref="C15:E15" si="13">C14+1</f>
        <v>18</v>
      </c>
      <c r="D15" s="1">
        <f t="shared" si="13"/>
        <v>13</v>
      </c>
      <c r="E15" s="1">
        <f t="shared" si="13"/>
        <v>13</v>
      </c>
    </row>
    <row r="16" spans="1:6" x14ac:dyDescent="0.25">
      <c r="A16" s="2" t="s">
        <v>47</v>
      </c>
      <c r="B16" s="1">
        <f t="shared" si="0"/>
        <v>120</v>
      </c>
      <c r="C16" s="1">
        <f t="shared" ref="C16:E16" si="14">C15+1</f>
        <v>19</v>
      </c>
      <c r="D16" s="1">
        <f t="shared" si="14"/>
        <v>14</v>
      </c>
      <c r="E16" s="1">
        <f t="shared" si="14"/>
        <v>14</v>
      </c>
    </row>
    <row r="17" spans="1:5" x14ac:dyDescent="0.25">
      <c r="A17" s="2" t="s">
        <v>48</v>
      </c>
      <c r="B17" s="1">
        <f t="shared" si="0"/>
        <v>125</v>
      </c>
      <c r="C17" s="1">
        <f t="shared" ref="C17:E17" si="15">C16+1</f>
        <v>20</v>
      </c>
      <c r="D17" s="1">
        <f t="shared" si="15"/>
        <v>15</v>
      </c>
      <c r="E17" s="1">
        <f t="shared" si="15"/>
        <v>15</v>
      </c>
    </row>
    <row r="18" spans="1:5" x14ac:dyDescent="0.25">
      <c r="A18" s="2" t="s">
        <v>49</v>
      </c>
      <c r="B18" s="1">
        <f t="shared" si="0"/>
        <v>130</v>
      </c>
      <c r="C18" s="1">
        <f t="shared" ref="C18:E18" si="16">C17+1</f>
        <v>21</v>
      </c>
      <c r="D18" s="1">
        <f t="shared" si="16"/>
        <v>16</v>
      </c>
      <c r="E18" s="1">
        <f t="shared" si="16"/>
        <v>16</v>
      </c>
    </row>
    <row r="19" spans="1:5" x14ac:dyDescent="0.25">
      <c r="A19" s="2" t="s">
        <v>50</v>
      </c>
      <c r="B19" s="1">
        <f t="shared" si="0"/>
        <v>135</v>
      </c>
      <c r="C19" s="1">
        <f t="shared" ref="C19:E19" si="17">C18+1</f>
        <v>22</v>
      </c>
      <c r="D19" s="1">
        <f t="shared" si="17"/>
        <v>17</v>
      </c>
      <c r="E19" s="1">
        <f t="shared" si="17"/>
        <v>17</v>
      </c>
    </row>
    <row r="20" spans="1:5" x14ac:dyDescent="0.25">
      <c r="A20" s="2" t="s">
        <v>51</v>
      </c>
      <c r="B20" s="1">
        <f t="shared" si="0"/>
        <v>140</v>
      </c>
      <c r="C20" s="1">
        <f t="shared" ref="C20:E20" si="18">C19+1</f>
        <v>23</v>
      </c>
      <c r="D20" s="1">
        <f t="shared" si="18"/>
        <v>18</v>
      </c>
      <c r="E20" s="1">
        <f t="shared" si="18"/>
        <v>18</v>
      </c>
    </row>
    <row r="21" spans="1:5" ht="15.75" customHeight="1" x14ac:dyDescent="0.25">
      <c r="A21" s="2" t="s">
        <v>52</v>
      </c>
      <c r="B21" s="1">
        <f t="shared" si="0"/>
        <v>145</v>
      </c>
      <c r="C21" s="1">
        <f t="shared" ref="C21:E21" si="19">C20+1</f>
        <v>24</v>
      </c>
      <c r="D21" s="1">
        <f t="shared" si="19"/>
        <v>19</v>
      </c>
      <c r="E21" s="1">
        <f t="shared" si="19"/>
        <v>19</v>
      </c>
    </row>
    <row r="22" spans="1:5" ht="15.75" customHeight="1" x14ac:dyDescent="0.25">
      <c r="A22" s="2" t="s">
        <v>53</v>
      </c>
      <c r="B22" s="1">
        <f t="shared" si="0"/>
        <v>150</v>
      </c>
      <c r="C22" s="1">
        <f t="shared" ref="C22:E22" si="20">C21+1</f>
        <v>25</v>
      </c>
      <c r="D22" s="1">
        <f t="shared" si="20"/>
        <v>20</v>
      </c>
      <c r="E22" s="1">
        <f t="shared" si="20"/>
        <v>20</v>
      </c>
    </row>
    <row r="23" spans="1:5" ht="15.75" customHeight="1" x14ac:dyDescent="0.25">
      <c r="A23" s="2" t="s">
        <v>54</v>
      </c>
      <c r="B23" s="1">
        <f t="shared" si="0"/>
        <v>155</v>
      </c>
      <c r="C23" s="1">
        <f t="shared" ref="C23:E23" si="21">C22+1</f>
        <v>26</v>
      </c>
      <c r="D23" s="1">
        <f t="shared" si="21"/>
        <v>21</v>
      </c>
      <c r="E23" s="1">
        <f t="shared" si="21"/>
        <v>21</v>
      </c>
    </row>
    <row r="24" spans="1:5" ht="15.75" customHeight="1" x14ac:dyDescent="0.25">
      <c r="A24" s="2" t="s">
        <v>55</v>
      </c>
      <c r="B24" s="1">
        <f t="shared" si="0"/>
        <v>160</v>
      </c>
      <c r="C24" s="1">
        <f t="shared" ref="C24:E24" si="22">C23+1</f>
        <v>27</v>
      </c>
      <c r="D24" s="1">
        <f t="shared" si="22"/>
        <v>22</v>
      </c>
      <c r="E24" s="1">
        <f t="shared" si="22"/>
        <v>22</v>
      </c>
    </row>
    <row r="25" spans="1:5" ht="15.75" customHeight="1" x14ac:dyDescent="0.25">
      <c r="A25" s="2" t="s">
        <v>56</v>
      </c>
      <c r="B25" s="1">
        <f t="shared" si="0"/>
        <v>165</v>
      </c>
      <c r="C25" s="1">
        <f t="shared" ref="C25:E25" si="23">C24+1</f>
        <v>28</v>
      </c>
      <c r="D25" s="1">
        <f t="shared" si="23"/>
        <v>23</v>
      </c>
      <c r="E25" s="1">
        <f t="shared" si="23"/>
        <v>23</v>
      </c>
    </row>
    <row r="26" spans="1:5" ht="15.75" customHeight="1" x14ac:dyDescent="0.25">
      <c r="A26" s="2" t="s">
        <v>57</v>
      </c>
      <c r="B26" s="1">
        <f t="shared" si="0"/>
        <v>170</v>
      </c>
      <c r="C26" s="1">
        <f t="shared" ref="C26:E26" si="24">C25+1</f>
        <v>29</v>
      </c>
      <c r="D26" s="1">
        <f t="shared" si="24"/>
        <v>24</v>
      </c>
      <c r="E26" s="1">
        <f t="shared" si="24"/>
        <v>24</v>
      </c>
    </row>
    <row r="27" spans="1:5" ht="15.75" customHeight="1" x14ac:dyDescent="0.25">
      <c r="A27" s="2" t="s">
        <v>58</v>
      </c>
      <c r="B27" s="1">
        <f t="shared" si="0"/>
        <v>175</v>
      </c>
      <c r="C27" s="1">
        <f t="shared" ref="C27:D27" si="25">C26+1</f>
        <v>30</v>
      </c>
      <c r="D27" s="1">
        <f t="shared" si="25"/>
        <v>25</v>
      </c>
      <c r="E27" s="1"/>
    </row>
    <row r="28" spans="1:5" ht="15.75" customHeight="1" x14ac:dyDescent="0.25">
      <c r="A28" s="2" t="s">
        <v>59</v>
      </c>
      <c r="B28" s="1">
        <f t="shared" si="0"/>
        <v>180</v>
      </c>
      <c r="C28" s="1">
        <f t="shared" ref="C28:D28" si="26">C27+1</f>
        <v>31</v>
      </c>
      <c r="D28" s="1">
        <f t="shared" si="26"/>
        <v>26</v>
      </c>
      <c r="E28" s="1"/>
    </row>
    <row r="29" spans="1:5" ht="15.75" customHeight="1" x14ac:dyDescent="0.25">
      <c r="A29" s="2" t="s">
        <v>60</v>
      </c>
      <c r="B29" s="1">
        <f t="shared" si="0"/>
        <v>185</v>
      </c>
      <c r="C29" s="1">
        <f t="shared" ref="C29:D29" si="27">C28+1</f>
        <v>32</v>
      </c>
      <c r="D29" s="1">
        <f t="shared" si="27"/>
        <v>27</v>
      </c>
      <c r="E29" s="1"/>
    </row>
    <row r="30" spans="1:5" ht="15.75" customHeight="1" x14ac:dyDescent="0.25">
      <c r="A30" s="2" t="s">
        <v>61</v>
      </c>
      <c r="B30" s="1">
        <f t="shared" si="0"/>
        <v>190</v>
      </c>
      <c r="C30" s="1">
        <f t="shared" ref="C30:D30" si="28">C29+1</f>
        <v>33</v>
      </c>
      <c r="D30" s="1">
        <f t="shared" si="28"/>
        <v>28</v>
      </c>
      <c r="E30" s="1"/>
    </row>
    <row r="31" spans="1:5" ht="15.75" customHeight="1" x14ac:dyDescent="0.25">
      <c r="A31" s="2" t="s">
        <v>62</v>
      </c>
      <c r="B31" s="1">
        <f t="shared" si="0"/>
        <v>195</v>
      </c>
      <c r="C31" s="1">
        <f t="shared" ref="C31:D31" si="29">C30+1</f>
        <v>34</v>
      </c>
      <c r="D31" s="1">
        <f t="shared" si="29"/>
        <v>29</v>
      </c>
      <c r="E31" s="1"/>
    </row>
    <row r="32" spans="1:5" ht="15.75" customHeight="1" x14ac:dyDescent="0.25">
      <c r="A32" s="2" t="s">
        <v>63</v>
      </c>
      <c r="B32" s="1">
        <f t="shared" si="0"/>
        <v>200</v>
      </c>
      <c r="C32" s="1">
        <f t="shared" ref="C32:D32" si="30">C31+1</f>
        <v>35</v>
      </c>
      <c r="D32" s="1">
        <f t="shared" si="30"/>
        <v>30</v>
      </c>
      <c r="E32" s="1"/>
    </row>
    <row r="33" spans="1:5" ht="15.75" customHeight="1" x14ac:dyDescent="0.25">
      <c r="A33" s="2" t="s">
        <v>64</v>
      </c>
      <c r="B33" s="1">
        <f t="shared" si="0"/>
        <v>205</v>
      </c>
      <c r="C33" s="1">
        <f t="shared" ref="C33:D33" si="31">C32+1</f>
        <v>36</v>
      </c>
      <c r="D33" s="1">
        <f t="shared" si="31"/>
        <v>31</v>
      </c>
      <c r="E33" s="1"/>
    </row>
    <row r="34" spans="1:5" ht="15.75" customHeight="1" x14ac:dyDescent="0.25">
      <c r="A34" s="2" t="s">
        <v>65</v>
      </c>
      <c r="B34" s="1">
        <f t="shared" si="0"/>
        <v>210</v>
      </c>
      <c r="C34" s="1">
        <f t="shared" ref="C34:D34" si="32">C33+1</f>
        <v>37</v>
      </c>
      <c r="D34" s="1">
        <f t="shared" si="32"/>
        <v>32</v>
      </c>
      <c r="E34" s="1"/>
    </row>
    <row r="35" spans="1:5" ht="15.75" customHeight="1" x14ac:dyDescent="0.25">
      <c r="A35" s="2" t="s">
        <v>66</v>
      </c>
      <c r="B35" s="1">
        <f t="shared" si="0"/>
        <v>215</v>
      </c>
      <c r="C35" s="1">
        <f t="shared" ref="C35:D35" si="33">C34+1</f>
        <v>38</v>
      </c>
      <c r="D35" s="1">
        <f t="shared" si="33"/>
        <v>33</v>
      </c>
      <c r="E35" s="1"/>
    </row>
    <row r="36" spans="1:5" ht="15.75" customHeight="1" x14ac:dyDescent="0.25">
      <c r="A36" s="2" t="s">
        <v>67</v>
      </c>
      <c r="B36" s="1">
        <f t="shared" si="0"/>
        <v>220</v>
      </c>
      <c r="C36" s="1">
        <f t="shared" ref="C36:D36" si="34">C35+1</f>
        <v>39</v>
      </c>
      <c r="D36" s="1">
        <f t="shared" si="34"/>
        <v>34</v>
      </c>
      <c r="E36" s="1"/>
    </row>
    <row r="37" spans="1:5" ht="15.75" customHeight="1" x14ac:dyDescent="0.25">
      <c r="A37" s="2" t="s">
        <v>68</v>
      </c>
      <c r="B37" s="1">
        <f t="shared" si="0"/>
        <v>225</v>
      </c>
      <c r="C37" s="1">
        <f t="shared" ref="C37:D37" si="35">C36+1</f>
        <v>40</v>
      </c>
      <c r="D37" s="1">
        <f t="shared" si="35"/>
        <v>35</v>
      </c>
      <c r="E37" s="1"/>
    </row>
    <row r="38" spans="1:5" ht="15.75" customHeight="1" x14ac:dyDescent="0.25">
      <c r="A38" s="2" t="s">
        <v>4</v>
      </c>
      <c r="B38" s="1">
        <f t="shared" si="0"/>
        <v>230</v>
      </c>
      <c r="C38" s="1">
        <f t="shared" ref="C38:D38" si="36">C37+1</f>
        <v>41</v>
      </c>
      <c r="D38" s="1">
        <f t="shared" si="36"/>
        <v>36</v>
      </c>
      <c r="E38" s="1"/>
    </row>
    <row r="39" spans="1:5" ht="15.75" customHeight="1" x14ac:dyDescent="0.25">
      <c r="A39" s="2" t="s">
        <v>69</v>
      </c>
      <c r="B39" s="1">
        <f t="shared" si="0"/>
        <v>235</v>
      </c>
      <c r="C39" s="1">
        <f t="shared" ref="C39:D39" si="37">C38+1</f>
        <v>42</v>
      </c>
      <c r="D39" s="1">
        <f t="shared" si="37"/>
        <v>37</v>
      </c>
      <c r="E39" s="1"/>
    </row>
    <row r="40" spans="1:5" ht="15.75" customHeight="1" x14ac:dyDescent="0.25">
      <c r="A40" s="2" t="s">
        <v>70</v>
      </c>
      <c r="B40" s="1">
        <f t="shared" si="0"/>
        <v>240</v>
      </c>
      <c r="C40" s="1">
        <f t="shared" ref="C40:D40" si="38">C39+1</f>
        <v>43</v>
      </c>
      <c r="D40" s="1">
        <f t="shared" si="38"/>
        <v>38</v>
      </c>
      <c r="E40" s="1"/>
    </row>
    <row r="41" spans="1:5" ht="15.75" customHeight="1" x14ac:dyDescent="0.25">
      <c r="A41" s="2" t="s">
        <v>71</v>
      </c>
      <c r="B41" s="1">
        <f t="shared" si="0"/>
        <v>245</v>
      </c>
      <c r="C41" s="1">
        <f t="shared" ref="C41:D41" si="39">C40+1</f>
        <v>44</v>
      </c>
      <c r="D41" s="1">
        <f t="shared" si="39"/>
        <v>39</v>
      </c>
      <c r="E41" s="1"/>
    </row>
    <row r="42" spans="1:5" ht="15.75" customHeight="1" x14ac:dyDescent="0.25">
      <c r="A42" s="2" t="s">
        <v>72</v>
      </c>
      <c r="B42" s="1">
        <f t="shared" si="0"/>
        <v>250</v>
      </c>
      <c r="C42" s="1">
        <f t="shared" ref="C42:D42" si="40">C41+1</f>
        <v>45</v>
      </c>
      <c r="D42" s="1">
        <f t="shared" si="40"/>
        <v>40</v>
      </c>
      <c r="E42" s="1"/>
    </row>
    <row r="43" spans="1:5" ht="15.75" customHeight="1" x14ac:dyDescent="0.25">
      <c r="A43" s="2" t="s">
        <v>73</v>
      </c>
      <c r="B43" s="1">
        <f t="shared" si="0"/>
        <v>255</v>
      </c>
      <c r="C43" s="1">
        <f t="shared" ref="C43:D43" si="41">C42+1</f>
        <v>46</v>
      </c>
      <c r="D43" s="1">
        <f t="shared" si="41"/>
        <v>41</v>
      </c>
      <c r="E43" s="1"/>
    </row>
    <row r="44" spans="1:5" ht="15.75" customHeight="1" x14ac:dyDescent="0.25">
      <c r="A44" s="2" t="s">
        <v>74</v>
      </c>
      <c r="B44" s="1">
        <f t="shared" si="0"/>
        <v>260</v>
      </c>
      <c r="C44" s="1">
        <f t="shared" ref="C44:D44" si="42">C43+1</f>
        <v>47</v>
      </c>
      <c r="D44" s="1">
        <f t="shared" si="42"/>
        <v>42</v>
      </c>
      <c r="E44" s="1"/>
    </row>
    <row r="45" spans="1:5" ht="15.75" customHeight="1" x14ac:dyDescent="0.25">
      <c r="A45" s="2" t="s">
        <v>75</v>
      </c>
      <c r="B45" s="1">
        <f t="shared" si="0"/>
        <v>265</v>
      </c>
      <c r="C45" s="1">
        <f t="shared" ref="C45:D45" si="43">C44+1</f>
        <v>48</v>
      </c>
      <c r="D45" s="1">
        <f t="shared" si="43"/>
        <v>43</v>
      </c>
      <c r="E45" s="1"/>
    </row>
    <row r="46" spans="1:5" ht="15.75" customHeight="1" x14ac:dyDescent="0.25">
      <c r="A46" s="2" t="s">
        <v>76</v>
      </c>
      <c r="B46" s="1">
        <f t="shared" si="0"/>
        <v>270</v>
      </c>
      <c r="C46" s="1">
        <f t="shared" ref="C46:D46" si="44">C45+1</f>
        <v>49</v>
      </c>
      <c r="D46" s="1">
        <f t="shared" si="44"/>
        <v>44</v>
      </c>
      <c r="E46" s="1"/>
    </row>
    <row r="47" spans="1:5" ht="15.75" customHeight="1" x14ac:dyDescent="0.25">
      <c r="A47" s="2" t="s">
        <v>77</v>
      </c>
      <c r="B47" s="1">
        <f t="shared" si="0"/>
        <v>275</v>
      </c>
      <c r="C47" s="1">
        <f t="shared" ref="C47:D47" si="45">C46+1</f>
        <v>50</v>
      </c>
      <c r="D47" s="1">
        <f t="shared" si="45"/>
        <v>45</v>
      </c>
      <c r="E47" s="1"/>
    </row>
    <row r="48" spans="1:5" ht="15.75" customHeight="1" x14ac:dyDescent="0.25">
      <c r="A48" s="2" t="s">
        <v>78</v>
      </c>
      <c r="B48" s="1">
        <f t="shared" si="0"/>
        <v>280</v>
      </c>
      <c r="C48" s="1">
        <f t="shared" ref="C48:D48" si="46">C47+1</f>
        <v>51</v>
      </c>
      <c r="D48" s="1">
        <f t="shared" si="46"/>
        <v>46</v>
      </c>
      <c r="E48" s="1"/>
    </row>
    <row r="49" spans="1:5" ht="15.75" customHeight="1" x14ac:dyDescent="0.25">
      <c r="A49" s="2" t="s">
        <v>79</v>
      </c>
      <c r="B49" s="1">
        <f t="shared" si="0"/>
        <v>285</v>
      </c>
      <c r="C49" s="1">
        <f t="shared" ref="C49:D49" si="47">C48+1</f>
        <v>52</v>
      </c>
      <c r="D49" s="1">
        <f t="shared" si="47"/>
        <v>47</v>
      </c>
      <c r="E49" s="1"/>
    </row>
    <row r="50" spans="1:5" ht="15.75" customHeight="1" x14ac:dyDescent="0.25">
      <c r="A50" s="2" t="s">
        <v>80</v>
      </c>
      <c r="B50" s="1">
        <f t="shared" si="0"/>
        <v>290</v>
      </c>
      <c r="C50" s="1">
        <f t="shared" ref="C50:D50" si="48">C49+1</f>
        <v>53</v>
      </c>
      <c r="D50" s="1">
        <f t="shared" si="48"/>
        <v>48</v>
      </c>
      <c r="E50" s="1"/>
    </row>
    <row r="51" spans="1:5" ht="15.75" customHeight="1" x14ac:dyDescent="0.25">
      <c r="A51" s="2" t="s">
        <v>81</v>
      </c>
      <c r="B51" s="1">
        <f t="shared" si="0"/>
        <v>295</v>
      </c>
      <c r="C51" s="1">
        <f t="shared" ref="C51:D51" si="49">C50+1</f>
        <v>54</v>
      </c>
      <c r="D51" s="1">
        <f t="shared" si="49"/>
        <v>49</v>
      </c>
      <c r="E51" s="1"/>
    </row>
    <row r="52" spans="1:5" ht="15.75" customHeight="1" x14ac:dyDescent="0.25">
      <c r="A52" s="2" t="s">
        <v>82</v>
      </c>
      <c r="B52" s="1">
        <f t="shared" si="0"/>
        <v>300</v>
      </c>
      <c r="C52" s="1">
        <f t="shared" ref="C52:D52" si="50">C51+1</f>
        <v>55</v>
      </c>
      <c r="D52" s="1">
        <f t="shared" si="50"/>
        <v>50</v>
      </c>
      <c r="E52" s="1"/>
    </row>
    <row r="53" spans="1:5" ht="15.75" customHeight="1" x14ac:dyDescent="0.25">
      <c r="A53" s="2" t="s">
        <v>83</v>
      </c>
      <c r="B53" s="1">
        <f t="shared" si="0"/>
        <v>305</v>
      </c>
      <c r="C53" s="1">
        <f t="shared" ref="C53:D53" si="51">C52+1</f>
        <v>56</v>
      </c>
      <c r="D53" s="1">
        <f t="shared" si="51"/>
        <v>51</v>
      </c>
      <c r="E53" s="1"/>
    </row>
    <row r="54" spans="1:5" ht="15.75" customHeight="1" x14ac:dyDescent="0.25">
      <c r="A54" s="2" t="s">
        <v>84</v>
      </c>
      <c r="B54" s="1">
        <f t="shared" si="0"/>
        <v>310</v>
      </c>
      <c r="C54" s="1">
        <f t="shared" ref="C54:D54" si="52">C53+1</f>
        <v>57</v>
      </c>
      <c r="D54" s="1">
        <f t="shared" si="52"/>
        <v>52</v>
      </c>
      <c r="E54" s="1"/>
    </row>
    <row r="55" spans="1:5" ht="15.75" customHeight="1" x14ac:dyDescent="0.25">
      <c r="A55" s="2" t="s">
        <v>85</v>
      </c>
      <c r="B55" s="1">
        <f t="shared" si="0"/>
        <v>315</v>
      </c>
      <c r="C55" s="1">
        <f t="shared" ref="C55:D55" si="53">C54+1</f>
        <v>58</v>
      </c>
      <c r="D55" s="1">
        <f t="shared" si="53"/>
        <v>53</v>
      </c>
      <c r="E55" s="1"/>
    </row>
    <row r="56" spans="1:5" ht="15.75" customHeight="1" x14ac:dyDescent="0.25">
      <c r="A56" s="2" t="s">
        <v>86</v>
      </c>
      <c r="B56" s="1">
        <f t="shared" si="0"/>
        <v>320</v>
      </c>
      <c r="C56" s="1">
        <f t="shared" ref="C56:D56" si="54">C55+1</f>
        <v>59</v>
      </c>
      <c r="D56" s="1">
        <f t="shared" si="54"/>
        <v>54</v>
      </c>
      <c r="E56" s="1"/>
    </row>
    <row r="57" spans="1:5" ht="15.75" customHeight="1" x14ac:dyDescent="0.25">
      <c r="A57" s="2" t="s">
        <v>87</v>
      </c>
      <c r="B57" s="1">
        <f t="shared" si="0"/>
        <v>325</v>
      </c>
      <c r="C57" s="1">
        <f t="shared" ref="C57:D57" si="55">C56+1</f>
        <v>60</v>
      </c>
      <c r="D57" s="1">
        <f t="shared" si="55"/>
        <v>55</v>
      </c>
      <c r="E57" s="1"/>
    </row>
    <row r="58" spans="1:5" ht="15.75" customHeight="1" x14ac:dyDescent="0.25">
      <c r="A58" s="2" t="s">
        <v>88</v>
      </c>
      <c r="B58" s="1">
        <f t="shared" si="0"/>
        <v>330</v>
      </c>
      <c r="C58" s="1">
        <f t="shared" ref="C58:D58" si="56">C57+1</f>
        <v>61</v>
      </c>
      <c r="D58" s="1">
        <f t="shared" si="56"/>
        <v>56</v>
      </c>
      <c r="E58" s="1"/>
    </row>
    <row r="59" spans="1:5" ht="15.75" customHeight="1" x14ac:dyDescent="0.25">
      <c r="A59" s="2" t="s">
        <v>89</v>
      </c>
      <c r="B59" s="1">
        <f t="shared" si="0"/>
        <v>335</v>
      </c>
      <c r="C59" s="1">
        <f t="shared" ref="C59:D59" si="57">C58+1</f>
        <v>62</v>
      </c>
      <c r="D59" s="1">
        <f t="shared" si="57"/>
        <v>57</v>
      </c>
      <c r="E59" s="1"/>
    </row>
    <row r="60" spans="1:5" ht="15.75" customHeight="1" x14ac:dyDescent="0.25">
      <c r="A60" s="2" t="s">
        <v>90</v>
      </c>
      <c r="B60" s="1">
        <f t="shared" si="0"/>
        <v>340</v>
      </c>
      <c r="C60" s="1">
        <f t="shared" ref="C60:D60" si="58">C59+1</f>
        <v>63</v>
      </c>
      <c r="D60" s="1">
        <f t="shared" si="58"/>
        <v>58</v>
      </c>
      <c r="E60" s="1"/>
    </row>
    <row r="61" spans="1:5" ht="15.75" customHeight="1" x14ac:dyDescent="0.25">
      <c r="B61" s="1">
        <f t="shared" si="0"/>
        <v>345</v>
      </c>
      <c r="C61" s="1">
        <f t="shared" ref="C61:D61" si="59">C60+1</f>
        <v>64</v>
      </c>
      <c r="D61" s="1">
        <f t="shared" si="59"/>
        <v>59</v>
      </c>
      <c r="E61" s="1"/>
    </row>
    <row r="62" spans="1:5" ht="15.75" customHeight="1" x14ac:dyDescent="0.25">
      <c r="B62" s="1">
        <f t="shared" si="0"/>
        <v>350</v>
      </c>
      <c r="C62" s="1">
        <f t="shared" ref="C62:C316" si="60">C61+1</f>
        <v>65</v>
      </c>
      <c r="D62" s="1"/>
      <c r="E62" s="1"/>
    </row>
    <row r="63" spans="1:5" ht="15.75" customHeight="1" x14ac:dyDescent="0.25">
      <c r="B63" s="1">
        <f t="shared" si="0"/>
        <v>355</v>
      </c>
      <c r="C63" s="1">
        <f t="shared" si="60"/>
        <v>66</v>
      </c>
      <c r="D63" s="1"/>
      <c r="E63" s="1"/>
    </row>
    <row r="64" spans="1:5" ht="15.75" customHeight="1" x14ac:dyDescent="0.25">
      <c r="B64" s="1">
        <f t="shared" si="0"/>
        <v>360</v>
      </c>
      <c r="C64" s="1">
        <f t="shared" si="60"/>
        <v>67</v>
      </c>
      <c r="D64" s="1"/>
      <c r="E64" s="1"/>
    </row>
    <row r="65" spans="2:5" ht="15.75" customHeight="1" x14ac:dyDescent="0.25">
      <c r="B65" s="1">
        <f t="shared" si="0"/>
        <v>365</v>
      </c>
      <c r="C65" s="1">
        <f t="shared" si="60"/>
        <v>68</v>
      </c>
      <c r="D65" s="1"/>
      <c r="E65" s="1"/>
    </row>
    <row r="66" spans="2:5" ht="15.75" customHeight="1" x14ac:dyDescent="0.25">
      <c r="B66" s="1">
        <f t="shared" si="0"/>
        <v>370</v>
      </c>
      <c r="C66" s="1">
        <f t="shared" si="60"/>
        <v>69</v>
      </c>
      <c r="D66" s="1"/>
      <c r="E66" s="1"/>
    </row>
    <row r="67" spans="2:5" ht="15.75" customHeight="1" x14ac:dyDescent="0.25">
      <c r="B67" s="1">
        <f t="shared" si="0"/>
        <v>375</v>
      </c>
      <c r="C67" s="1">
        <f t="shared" si="60"/>
        <v>70</v>
      </c>
      <c r="D67" s="1"/>
      <c r="E67" s="1"/>
    </row>
    <row r="68" spans="2:5" ht="15.75" customHeight="1" x14ac:dyDescent="0.25">
      <c r="B68" s="1">
        <f t="shared" si="0"/>
        <v>380</v>
      </c>
      <c r="C68" s="1">
        <f t="shared" si="60"/>
        <v>71</v>
      </c>
      <c r="D68" s="1"/>
      <c r="E68" s="1"/>
    </row>
    <row r="69" spans="2:5" ht="15.75" customHeight="1" x14ac:dyDescent="0.25">
      <c r="B69" s="1">
        <f t="shared" si="0"/>
        <v>385</v>
      </c>
      <c r="C69" s="1">
        <f t="shared" si="60"/>
        <v>72</v>
      </c>
      <c r="D69" s="1"/>
      <c r="E69" s="1"/>
    </row>
    <row r="70" spans="2:5" ht="15.75" customHeight="1" x14ac:dyDescent="0.25">
      <c r="B70" s="1">
        <f t="shared" si="0"/>
        <v>390</v>
      </c>
      <c r="C70" s="1">
        <f t="shared" si="60"/>
        <v>73</v>
      </c>
      <c r="D70" s="1"/>
      <c r="E70" s="1"/>
    </row>
    <row r="71" spans="2:5" ht="15.75" customHeight="1" x14ac:dyDescent="0.25">
      <c r="B71" s="1">
        <f t="shared" si="0"/>
        <v>395</v>
      </c>
      <c r="C71" s="1">
        <f t="shared" si="60"/>
        <v>74</v>
      </c>
      <c r="D71" s="1"/>
      <c r="E71" s="1"/>
    </row>
    <row r="72" spans="2:5" ht="15.75" customHeight="1" x14ac:dyDescent="0.25">
      <c r="B72" s="1">
        <f t="shared" si="0"/>
        <v>400</v>
      </c>
      <c r="C72" s="1">
        <f t="shared" si="60"/>
        <v>75</v>
      </c>
      <c r="D72" s="1"/>
      <c r="E72" s="1"/>
    </row>
    <row r="73" spans="2:5" ht="15.75" customHeight="1" x14ac:dyDescent="0.25">
      <c r="B73" s="1">
        <f t="shared" si="0"/>
        <v>405</v>
      </c>
      <c r="C73" s="1">
        <f t="shared" si="60"/>
        <v>76</v>
      </c>
      <c r="D73" s="1"/>
      <c r="E73" s="1"/>
    </row>
    <row r="74" spans="2:5" ht="15.75" customHeight="1" x14ac:dyDescent="0.25">
      <c r="B74" s="1">
        <f t="shared" si="0"/>
        <v>410</v>
      </c>
      <c r="C74" s="1">
        <f t="shared" si="60"/>
        <v>77</v>
      </c>
      <c r="D74" s="1"/>
      <c r="E74" s="1"/>
    </row>
    <row r="75" spans="2:5" ht="15.75" customHeight="1" x14ac:dyDescent="0.25">
      <c r="B75" s="1">
        <f t="shared" si="0"/>
        <v>415</v>
      </c>
      <c r="C75" s="1">
        <f t="shared" si="60"/>
        <v>78</v>
      </c>
      <c r="D75" s="1"/>
      <c r="E75" s="1"/>
    </row>
    <row r="76" spans="2:5" ht="15.75" customHeight="1" x14ac:dyDescent="0.25">
      <c r="B76" s="1">
        <f t="shared" si="0"/>
        <v>420</v>
      </c>
      <c r="C76" s="1">
        <f t="shared" si="60"/>
        <v>79</v>
      </c>
      <c r="D76" s="1"/>
      <c r="E76" s="1"/>
    </row>
    <row r="77" spans="2:5" ht="15.75" customHeight="1" x14ac:dyDescent="0.25">
      <c r="B77" s="1">
        <f t="shared" si="0"/>
        <v>425</v>
      </c>
      <c r="C77" s="1">
        <f t="shared" si="60"/>
        <v>80</v>
      </c>
      <c r="D77" s="1"/>
      <c r="E77" s="1"/>
    </row>
    <row r="78" spans="2:5" ht="15.75" customHeight="1" x14ac:dyDescent="0.25">
      <c r="B78" s="1">
        <f t="shared" si="0"/>
        <v>430</v>
      </c>
      <c r="C78" s="1">
        <f t="shared" si="60"/>
        <v>81</v>
      </c>
      <c r="D78" s="1"/>
      <c r="E78" s="1"/>
    </row>
    <row r="79" spans="2:5" ht="15.75" customHeight="1" x14ac:dyDescent="0.25">
      <c r="B79" s="1">
        <f t="shared" si="0"/>
        <v>435</v>
      </c>
      <c r="C79" s="1">
        <f t="shared" si="60"/>
        <v>82</v>
      </c>
      <c r="D79" s="1"/>
      <c r="E79" s="1"/>
    </row>
    <row r="80" spans="2:5" ht="15.75" customHeight="1" x14ac:dyDescent="0.25">
      <c r="B80" s="1">
        <f t="shared" si="0"/>
        <v>440</v>
      </c>
      <c r="C80" s="1">
        <f t="shared" si="60"/>
        <v>83</v>
      </c>
      <c r="D80" s="1"/>
      <c r="E80" s="1"/>
    </row>
    <row r="81" spans="2:5" ht="15.75" customHeight="1" x14ac:dyDescent="0.25">
      <c r="B81" s="1">
        <f t="shared" si="0"/>
        <v>445</v>
      </c>
      <c r="C81" s="1">
        <f t="shared" si="60"/>
        <v>84</v>
      </c>
      <c r="D81" s="1"/>
      <c r="E81" s="1"/>
    </row>
    <row r="82" spans="2:5" ht="15.75" customHeight="1" x14ac:dyDescent="0.25">
      <c r="B82" s="1">
        <f t="shared" si="0"/>
        <v>450</v>
      </c>
      <c r="C82" s="1">
        <f t="shared" si="60"/>
        <v>85</v>
      </c>
      <c r="D82" s="1"/>
      <c r="E82" s="1"/>
    </row>
    <row r="83" spans="2:5" ht="15.75" customHeight="1" x14ac:dyDescent="0.25">
      <c r="B83" s="1">
        <f t="shared" si="0"/>
        <v>455</v>
      </c>
      <c r="C83" s="1">
        <f t="shared" si="60"/>
        <v>86</v>
      </c>
      <c r="D83" s="1"/>
      <c r="E83" s="1"/>
    </row>
    <row r="84" spans="2:5" ht="15.75" customHeight="1" x14ac:dyDescent="0.25">
      <c r="B84" s="1">
        <f t="shared" si="0"/>
        <v>460</v>
      </c>
      <c r="C84" s="1">
        <f t="shared" si="60"/>
        <v>87</v>
      </c>
      <c r="D84" s="1"/>
      <c r="E84" s="1"/>
    </row>
    <row r="85" spans="2:5" ht="15.75" customHeight="1" x14ac:dyDescent="0.25">
      <c r="B85" s="1">
        <f t="shared" si="0"/>
        <v>465</v>
      </c>
      <c r="C85" s="1">
        <f t="shared" si="60"/>
        <v>88</v>
      </c>
      <c r="D85" s="1"/>
      <c r="E85" s="1"/>
    </row>
    <row r="86" spans="2:5" ht="15.75" customHeight="1" x14ac:dyDescent="0.25">
      <c r="B86" s="1">
        <f t="shared" si="0"/>
        <v>470</v>
      </c>
      <c r="C86" s="1">
        <f t="shared" si="60"/>
        <v>89</v>
      </c>
      <c r="D86" s="1"/>
      <c r="E86" s="1"/>
    </row>
    <row r="87" spans="2:5" ht="15.75" customHeight="1" x14ac:dyDescent="0.25">
      <c r="B87" s="1">
        <f t="shared" si="0"/>
        <v>475</v>
      </c>
      <c r="C87" s="1">
        <f t="shared" si="60"/>
        <v>90</v>
      </c>
      <c r="D87" s="1"/>
      <c r="E87" s="1"/>
    </row>
    <row r="88" spans="2:5" ht="15.75" customHeight="1" x14ac:dyDescent="0.25">
      <c r="B88" s="1">
        <f t="shared" si="0"/>
        <v>480</v>
      </c>
      <c r="C88" s="1">
        <f t="shared" si="60"/>
        <v>91</v>
      </c>
      <c r="D88" s="1"/>
      <c r="E88" s="1"/>
    </row>
    <row r="89" spans="2:5" ht="15.75" customHeight="1" x14ac:dyDescent="0.25">
      <c r="B89" s="1">
        <f t="shared" si="0"/>
        <v>485</v>
      </c>
      <c r="C89" s="1">
        <f t="shared" si="60"/>
        <v>92</v>
      </c>
      <c r="D89" s="1"/>
      <c r="E89" s="1"/>
    </row>
    <row r="90" spans="2:5" ht="15.75" customHeight="1" x14ac:dyDescent="0.25">
      <c r="B90" s="1">
        <f t="shared" si="0"/>
        <v>490</v>
      </c>
      <c r="C90" s="1">
        <f t="shared" si="60"/>
        <v>93</v>
      </c>
      <c r="D90" s="1"/>
      <c r="E90" s="1"/>
    </row>
    <row r="91" spans="2:5" ht="15.75" customHeight="1" x14ac:dyDescent="0.25">
      <c r="B91" s="1">
        <f t="shared" si="0"/>
        <v>495</v>
      </c>
      <c r="C91" s="1">
        <f t="shared" si="60"/>
        <v>94</v>
      </c>
      <c r="D91" s="1"/>
      <c r="E91" s="1"/>
    </row>
    <row r="92" spans="2:5" ht="15.75" customHeight="1" x14ac:dyDescent="0.25">
      <c r="B92" s="1">
        <f t="shared" si="0"/>
        <v>500</v>
      </c>
      <c r="C92" s="1">
        <f t="shared" si="60"/>
        <v>95</v>
      </c>
      <c r="D92" s="1"/>
      <c r="E92" s="1"/>
    </row>
    <row r="93" spans="2:5" ht="15.75" customHeight="1" x14ac:dyDescent="0.25">
      <c r="B93" s="1">
        <f t="shared" si="0"/>
        <v>505</v>
      </c>
      <c r="C93" s="1">
        <f t="shared" si="60"/>
        <v>96</v>
      </c>
      <c r="D93" s="1"/>
      <c r="E93" s="1"/>
    </row>
    <row r="94" spans="2:5" ht="15.75" customHeight="1" x14ac:dyDescent="0.25">
      <c r="B94" s="1">
        <f t="shared" si="0"/>
        <v>510</v>
      </c>
      <c r="C94" s="1">
        <f t="shared" si="60"/>
        <v>97</v>
      </c>
      <c r="D94" s="1"/>
      <c r="E94" s="1"/>
    </row>
    <row r="95" spans="2:5" ht="15.75" customHeight="1" x14ac:dyDescent="0.25">
      <c r="B95" s="1">
        <f t="shared" si="0"/>
        <v>515</v>
      </c>
      <c r="C95" s="1">
        <f t="shared" si="60"/>
        <v>98</v>
      </c>
      <c r="D95" s="1"/>
      <c r="E95" s="1"/>
    </row>
    <row r="96" spans="2:5" ht="15.75" customHeight="1" x14ac:dyDescent="0.25">
      <c r="B96" s="1">
        <f t="shared" si="0"/>
        <v>520</v>
      </c>
      <c r="C96" s="1">
        <f t="shared" si="60"/>
        <v>99</v>
      </c>
      <c r="D96" s="1"/>
      <c r="E96" s="1"/>
    </row>
    <row r="97" spans="2:5" ht="15.75" customHeight="1" x14ac:dyDescent="0.25">
      <c r="B97" s="1">
        <f t="shared" si="0"/>
        <v>525</v>
      </c>
      <c r="C97" s="1">
        <f t="shared" si="60"/>
        <v>100</v>
      </c>
      <c r="D97" s="1"/>
      <c r="E97" s="1"/>
    </row>
    <row r="98" spans="2:5" ht="15.75" customHeight="1" x14ac:dyDescent="0.25">
      <c r="B98" s="1">
        <f t="shared" si="0"/>
        <v>530</v>
      </c>
      <c r="C98" s="1">
        <f t="shared" si="60"/>
        <v>101</v>
      </c>
      <c r="D98" s="1"/>
      <c r="E98" s="1"/>
    </row>
    <row r="99" spans="2:5" ht="15.75" customHeight="1" x14ac:dyDescent="0.25">
      <c r="B99" s="1">
        <f t="shared" si="0"/>
        <v>535</v>
      </c>
      <c r="C99" s="1">
        <f t="shared" si="60"/>
        <v>102</v>
      </c>
      <c r="D99" s="1"/>
      <c r="E99" s="1"/>
    </row>
    <row r="100" spans="2:5" ht="15.75" customHeight="1" x14ac:dyDescent="0.25">
      <c r="B100" s="1">
        <f t="shared" si="0"/>
        <v>540</v>
      </c>
      <c r="C100" s="1">
        <f t="shared" si="60"/>
        <v>103</v>
      </c>
      <c r="D100" s="1"/>
      <c r="E100" s="1"/>
    </row>
    <row r="101" spans="2:5" ht="15.75" customHeight="1" x14ac:dyDescent="0.25">
      <c r="B101" s="1">
        <f t="shared" si="0"/>
        <v>545</v>
      </c>
      <c r="C101" s="1">
        <f t="shared" si="60"/>
        <v>104</v>
      </c>
      <c r="D101" s="1"/>
      <c r="E101" s="1"/>
    </row>
    <row r="102" spans="2:5" ht="15.75" customHeight="1" x14ac:dyDescent="0.25">
      <c r="B102" s="1">
        <f t="shared" si="0"/>
        <v>550</v>
      </c>
      <c r="C102" s="1">
        <f t="shared" si="60"/>
        <v>105</v>
      </c>
      <c r="D102" s="1"/>
      <c r="E102" s="1"/>
    </row>
    <row r="103" spans="2:5" ht="15.75" customHeight="1" x14ac:dyDescent="0.25">
      <c r="B103" s="1">
        <f t="shared" si="0"/>
        <v>555</v>
      </c>
      <c r="C103" s="1">
        <f t="shared" si="60"/>
        <v>106</v>
      </c>
      <c r="D103" s="1"/>
      <c r="E103" s="1"/>
    </row>
    <row r="104" spans="2:5" ht="15.75" customHeight="1" x14ac:dyDescent="0.25">
      <c r="B104" s="1">
        <f t="shared" si="0"/>
        <v>560</v>
      </c>
      <c r="C104" s="1">
        <f t="shared" si="60"/>
        <v>107</v>
      </c>
      <c r="D104" s="1"/>
      <c r="E104" s="1"/>
    </row>
    <row r="105" spans="2:5" ht="15.75" customHeight="1" x14ac:dyDescent="0.25">
      <c r="B105" s="1">
        <f t="shared" si="0"/>
        <v>565</v>
      </c>
      <c r="C105" s="1">
        <f t="shared" si="60"/>
        <v>108</v>
      </c>
      <c r="D105" s="1"/>
      <c r="E105" s="1"/>
    </row>
    <row r="106" spans="2:5" ht="15.75" customHeight="1" x14ac:dyDescent="0.25">
      <c r="B106" s="1">
        <f t="shared" si="0"/>
        <v>570</v>
      </c>
      <c r="C106" s="1">
        <f t="shared" si="60"/>
        <v>109</v>
      </c>
      <c r="D106" s="1"/>
      <c r="E106" s="1"/>
    </row>
    <row r="107" spans="2:5" ht="15.75" customHeight="1" x14ac:dyDescent="0.25">
      <c r="B107" s="1">
        <f t="shared" si="0"/>
        <v>575</v>
      </c>
      <c r="C107" s="1">
        <f t="shared" si="60"/>
        <v>110</v>
      </c>
      <c r="D107" s="1"/>
      <c r="E107" s="1"/>
    </row>
    <row r="108" spans="2:5" ht="15.75" customHeight="1" x14ac:dyDescent="0.25">
      <c r="B108" s="1">
        <f t="shared" si="0"/>
        <v>580</v>
      </c>
      <c r="C108" s="1">
        <f t="shared" si="60"/>
        <v>111</v>
      </c>
      <c r="D108" s="1"/>
      <c r="E108" s="1"/>
    </row>
    <row r="109" spans="2:5" ht="15.75" customHeight="1" x14ac:dyDescent="0.25">
      <c r="B109" s="1">
        <f t="shared" si="0"/>
        <v>585</v>
      </c>
      <c r="C109" s="1">
        <f t="shared" si="60"/>
        <v>112</v>
      </c>
      <c r="D109" s="1"/>
      <c r="E109" s="1"/>
    </row>
    <row r="110" spans="2:5" ht="15.75" customHeight="1" x14ac:dyDescent="0.25">
      <c r="B110" s="1">
        <f t="shared" si="0"/>
        <v>590</v>
      </c>
      <c r="C110" s="1">
        <f t="shared" si="60"/>
        <v>113</v>
      </c>
      <c r="D110" s="1"/>
      <c r="E110" s="1"/>
    </row>
    <row r="111" spans="2:5" ht="15.75" customHeight="1" x14ac:dyDescent="0.25">
      <c r="B111" s="1">
        <f t="shared" si="0"/>
        <v>595</v>
      </c>
      <c r="C111" s="1">
        <f t="shared" si="60"/>
        <v>114</v>
      </c>
      <c r="D111" s="1"/>
      <c r="E111" s="1"/>
    </row>
    <row r="112" spans="2:5" ht="15.75" customHeight="1" x14ac:dyDescent="0.25">
      <c r="B112" s="1">
        <f t="shared" si="0"/>
        <v>600</v>
      </c>
      <c r="C112" s="1">
        <f t="shared" si="60"/>
        <v>115</v>
      </c>
      <c r="D112" s="1"/>
      <c r="E112" s="1"/>
    </row>
    <row r="113" spans="2:5" ht="15.75" customHeight="1" x14ac:dyDescent="0.25">
      <c r="B113" s="1">
        <f t="shared" si="0"/>
        <v>605</v>
      </c>
      <c r="C113" s="1">
        <f t="shared" si="60"/>
        <v>116</v>
      </c>
      <c r="D113" s="1"/>
      <c r="E113" s="1"/>
    </row>
    <row r="114" spans="2:5" ht="15.75" customHeight="1" x14ac:dyDescent="0.25">
      <c r="B114" s="1">
        <f t="shared" si="0"/>
        <v>610</v>
      </c>
      <c r="C114" s="1">
        <f t="shared" si="60"/>
        <v>117</v>
      </c>
      <c r="D114" s="1"/>
      <c r="E114" s="1"/>
    </row>
    <row r="115" spans="2:5" ht="15.75" customHeight="1" x14ac:dyDescent="0.25">
      <c r="B115" s="1">
        <f t="shared" si="0"/>
        <v>615</v>
      </c>
      <c r="C115" s="1">
        <f t="shared" si="60"/>
        <v>118</v>
      </c>
      <c r="D115" s="1"/>
      <c r="E115" s="1"/>
    </row>
    <row r="116" spans="2:5" ht="15.75" customHeight="1" x14ac:dyDescent="0.25">
      <c r="B116" s="1">
        <f t="shared" si="0"/>
        <v>620</v>
      </c>
      <c r="C116" s="1">
        <f t="shared" si="60"/>
        <v>119</v>
      </c>
      <c r="D116" s="1"/>
      <c r="E116" s="1"/>
    </row>
    <row r="117" spans="2:5" ht="15.75" customHeight="1" x14ac:dyDescent="0.25">
      <c r="B117" s="1">
        <f t="shared" si="0"/>
        <v>625</v>
      </c>
      <c r="C117" s="1">
        <f t="shared" si="60"/>
        <v>120</v>
      </c>
      <c r="D117" s="1"/>
      <c r="E117" s="1"/>
    </row>
    <row r="118" spans="2:5" ht="15.75" customHeight="1" x14ac:dyDescent="0.25">
      <c r="B118" s="1">
        <f t="shared" si="0"/>
        <v>630</v>
      </c>
      <c r="C118" s="1">
        <f t="shared" si="60"/>
        <v>121</v>
      </c>
      <c r="D118" s="1"/>
      <c r="E118" s="1"/>
    </row>
    <row r="119" spans="2:5" ht="15.75" customHeight="1" x14ac:dyDescent="0.25">
      <c r="B119" s="1">
        <f t="shared" si="0"/>
        <v>635</v>
      </c>
      <c r="C119" s="1">
        <f t="shared" si="60"/>
        <v>122</v>
      </c>
      <c r="D119" s="1"/>
      <c r="E119" s="1"/>
    </row>
    <row r="120" spans="2:5" ht="15.75" customHeight="1" x14ac:dyDescent="0.25">
      <c r="B120" s="1">
        <f t="shared" si="0"/>
        <v>640</v>
      </c>
      <c r="C120" s="1">
        <f t="shared" si="60"/>
        <v>123</v>
      </c>
      <c r="D120" s="1"/>
      <c r="E120" s="1"/>
    </row>
    <row r="121" spans="2:5" ht="15.75" customHeight="1" x14ac:dyDescent="0.25">
      <c r="B121" s="1">
        <f t="shared" si="0"/>
        <v>645</v>
      </c>
      <c r="C121" s="1">
        <f t="shared" si="60"/>
        <v>124</v>
      </c>
      <c r="D121" s="1"/>
      <c r="E121" s="1"/>
    </row>
    <row r="122" spans="2:5" ht="15.75" customHeight="1" x14ac:dyDescent="0.25">
      <c r="B122" s="1">
        <f t="shared" si="0"/>
        <v>650</v>
      </c>
      <c r="C122" s="1">
        <f t="shared" si="60"/>
        <v>125</v>
      </c>
      <c r="D122" s="1"/>
      <c r="E122" s="1"/>
    </row>
    <row r="123" spans="2:5" ht="15.75" customHeight="1" x14ac:dyDescent="0.25">
      <c r="B123" s="1">
        <f t="shared" si="0"/>
        <v>655</v>
      </c>
      <c r="C123" s="1">
        <f t="shared" si="60"/>
        <v>126</v>
      </c>
      <c r="D123" s="1"/>
      <c r="E123" s="1"/>
    </row>
    <row r="124" spans="2:5" ht="15.75" customHeight="1" x14ac:dyDescent="0.25">
      <c r="B124" s="1">
        <f t="shared" si="0"/>
        <v>660</v>
      </c>
      <c r="C124" s="1">
        <f t="shared" si="60"/>
        <v>127</v>
      </c>
      <c r="D124" s="1"/>
      <c r="E124" s="1"/>
    </row>
    <row r="125" spans="2:5" ht="15.75" customHeight="1" x14ac:dyDescent="0.25">
      <c r="B125" s="1">
        <f t="shared" si="0"/>
        <v>665</v>
      </c>
      <c r="C125" s="1">
        <f t="shared" si="60"/>
        <v>128</v>
      </c>
      <c r="D125" s="1"/>
      <c r="E125" s="1"/>
    </row>
    <row r="126" spans="2:5" ht="15.75" customHeight="1" x14ac:dyDescent="0.25">
      <c r="B126" s="1">
        <f t="shared" si="0"/>
        <v>670</v>
      </c>
      <c r="C126" s="1">
        <f t="shared" si="60"/>
        <v>129</v>
      </c>
      <c r="D126" s="1"/>
      <c r="E126" s="1"/>
    </row>
    <row r="127" spans="2:5" ht="15.75" customHeight="1" x14ac:dyDescent="0.25">
      <c r="B127" s="1">
        <f t="shared" si="0"/>
        <v>675</v>
      </c>
      <c r="C127" s="1">
        <f t="shared" si="60"/>
        <v>130</v>
      </c>
      <c r="D127" s="1"/>
      <c r="E127" s="1"/>
    </row>
    <row r="128" spans="2:5" ht="15.75" customHeight="1" x14ac:dyDescent="0.25">
      <c r="B128" s="1">
        <f t="shared" si="0"/>
        <v>680</v>
      </c>
      <c r="C128" s="1">
        <f t="shared" si="60"/>
        <v>131</v>
      </c>
      <c r="D128" s="1"/>
      <c r="E128" s="1"/>
    </row>
    <row r="129" spans="2:5" ht="15.75" customHeight="1" x14ac:dyDescent="0.25">
      <c r="B129" s="1">
        <f t="shared" si="0"/>
        <v>685</v>
      </c>
      <c r="C129" s="1">
        <f t="shared" si="60"/>
        <v>132</v>
      </c>
      <c r="D129" s="1"/>
      <c r="E129" s="1"/>
    </row>
    <row r="130" spans="2:5" ht="15.75" customHeight="1" x14ac:dyDescent="0.25">
      <c r="B130" s="1">
        <f t="shared" si="0"/>
        <v>690</v>
      </c>
      <c r="C130" s="1">
        <f t="shared" si="60"/>
        <v>133</v>
      </c>
      <c r="D130" s="1"/>
      <c r="E130" s="1"/>
    </row>
    <row r="131" spans="2:5" ht="15.75" customHeight="1" x14ac:dyDescent="0.25">
      <c r="B131" s="1">
        <f t="shared" si="0"/>
        <v>695</v>
      </c>
      <c r="C131" s="1">
        <f t="shared" si="60"/>
        <v>134</v>
      </c>
      <c r="D131" s="1"/>
      <c r="E131" s="1"/>
    </row>
    <row r="132" spans="2:5" ht="15.75" customHeight="1" x14ac:dyDescent="0.25">
      <c r="B132" s="1">
        <f t="shared" si="0"/>
        <v>700</v>
      </c>
      <c r="C132" s="1">
        <f t="shared" si="60"/>
        <v>135</v>
      </c>
      <c r="D132" s="1"/>
      <c r="E132" s="1"/>
    </row>
    <row r="133" spans="2:5" ht="15.75" customHeight="1" x14ac:dyDescent="0.25">
      <c r="B133" s="1">
        <f t="shared" si="0"/>
        <v>705</v>
      </c>
      <c r="C133" s="1">
        <f t="shared" si="60"/>
        <v>136</v>
      </c>
      <c r="D133" s="1"/>
      <c r="E133" s="1"/>
    </row>
    <row r="134" spans="2:5" ht="15.75" customHeight="1" x14ac:dyDescent="0.25">
      <c r="B134" s="1">
        <f t="shared" si="0"/>
        <v>710</v>
      </c>
      <c r="C134" s="1">
        <f t="shared" si="60"/>
        <v>137</v>
      </c>
      <c r="D134" s="1"/>
      <c r="E134" s="1"/>
    </row>
    <row r="135" spans="2:5" ht="15.75" customHeight="1" x14ac:dyDescent="0.25">
      <c r="B135" s="1">
        <f t="shared" si="0"/>
        <v>715</v>
      </c>
      <c r="C135" s="1">
        <f t="shared" si="60"/>
        <v>138</v>
      </c>
      <c r="D135" s="1"/>
      <c r="E135" s="1"/>
    </row>
    <row r="136" spans="2:5" ht="15.75" customHeight="1" x14ac:dyDescent="0.25">
      <c r="B136" s="1">
        <f t="shared" si="0"/>
        <v>720</v>
      </c>
      <c r="C136" s="1">
        <f t="shared" si="60"/>
        <v>139</v>
      </c>
      <c r="D136" s="1"/>
      <c r="E136" s="1"/>
    </row>
    <row r="137" spans="2:5" ht="15.75" customHeight="1" x14ac:dyDescent="0.25">
      <c r="B137" s="1">
        <f t="shared" si="0"/>
        <v>725</v>
      </c>
      <c r="C137" s="1">
        <f t="shared" si="60"/>
        <v>140</v>
      </c>
      <c r="D137" s="1"/>
      <c r="E137" s="1"/>
    </row>
    <row r="138" spans="2:5" ht="15.75" customHeight="1" x14ac:dyDescent="0.25">
      <c r="B138" s="1">
        <f t="shared" si="0"/>
        <v>730</v>
      </c>
      <c r="C138" s="1">
        <f t="shared" si="60"/>
        <v>141</v>
      </c>
      <c r="D138" s="1"/>
      <c r="E138" s="1"/>
    </row>
    <row r="139" spans="2:5" ht="15.75" customHeight="1" x14ac:dyDescent="0.25">
      <c r="B139" s="1">
        <f t="shared" si="0"/>
        <v>735</v>
      </c>
      <c r="C139" s="1">
        <f t="shared" si="60"/>
        <v>142</v>
      </c>
      <c r="D139" s="1"/>
      <c r="E139" s="1"/>
    </row>
    <row r="140" spans="2:5" ht="15.75" customHeight="1" x14ac:dyDescent="0.25">
      <c r="B140" s="1">
        <f t="shared" si="0"/>
        <v>740</v>
      </c>
      <c r="C140" s="1">
        <f t="shared" si="60"/>
        <v>143</v>
      </c>
      <c r="D140" s="1"/>
      <c r="E140" s="1"/>
    </row>
    <row r="141" spans="2:5" ht="15.75" customHeight="1" x14ac:dyDescent="0.25">
      <c r="B141" s="1">
        <f t="shared" si="0"/>
        <v>745</v>
      </c>
      <c r="C141" s="1">
        <f t="shared" si="60"/>
        <v>144</v>
      </c>
      <c r="D141" s="1"/>
      <c r="E141" s="1"/>
    </row>
    <row r="142" spans="2:5" ht="15.75" customHeight="1" x14ac:dyDescent="0.25">
      <c r="B142" s="1">
        <f t="shared" si="0"/>
        <v>750</v>
      </c>
      <c r="C142" s="1">
        <f t="shared" si="60"/>
        <v>145</v>
      </c>
      <c r="D142" s="1"/>
      <c r="E142" s="1"/>
    </row>
    <row r="143" spans="2:5" ht="15.75" customHeight="1" x14ac:dyDescent="0.25">
      <c r="B143" s="1">
        <f t="shared" si="0"/>
        <v>755</v>
      </c>
      <c r="C143" s="1">
        <f t="shared" si="60"/>
        <v>146</v>
      </c>
      <c r="D143" s="1"/>
      <c r="E143" s="1"/>
    </row>
    <row r="144" spans="2:5" ht="15.75" customHeight="1" x14ac:dyDescent="0.25">
      <c r="B144" s="1">
        <f t="shared" si="0"/>
        <v>760</v>
      </c>
      <c r="C144" s="1">
        <f t="shared" si="60"/>
        <v>147</v>
      </c>
      <c r="D144" s="1"/>
      <c r="E144" s="1"/>
    </row>
    <row r="145" spans="2:5" ht="15.75" customHeight="1" x14ac:dyDescent="0.25">
      <c r="B145" s="1">
        <f t="shared" si="0"/>
        <v>765</v>
      </c>
      <c r="C145" s="1">
        <f t="shared" si="60"/>
        <v>148</v>
      </c>
      <c r="D145" s="1"/>
      <c r="E145" s="1"/>
    </row>
    <row r="146" spans="2:5" ht="15.75" customHeight="1" x14ac:dyDescent="0.25">
      <c r="B146" s="1">
        <f t="shared" si="0"/>
        <v>770</v>
      </c>
      <c r="C146" s="1">
        <f t="shared" si="60"/>
        <v>149</v>
      </c>
      <c r="D146" s="1"/>
      <c r="E146" s="1"/>
    </row>
    <row r="147" spans="2:5" ht="15.75" customHeight="1" x14ac:dyDescent="0.25">
      <c r="B147" s="1">
        <f t="shared" si="0"/>
        <v>775</v>
      </c>
      <c r="C147" s="1">
        <f t="shared" si="60"/>
        <v>150</v>
      </c>
      <c r="D147" s="1"/>
      <c r="E147" s="1"/>
    </row>
    <row r="148" spans="2:5" ht="15.75" customHeight="1" x14ac:dyDescent="0.25">
      <c r="B148" s="1">
        <f t="shared" si="0"/>
        <v>780</v>
      </c>
      <c r="C148" s="1">
        <f t="shared" si="60"/>
        <v>151</v>
      </c>
      <c r="D148" s="1"/>
      <c r="E148" s="1"/>
    </row>
    <row r="149" spans="2:5" ht="15.75" customHeight="1" x14ac:dyDescent="0.25">
      <c r="B149" s="1">
        <f t="shared" si="0"/>
        <v>785</v>
      </c>
      <c r="C149" s="1">
        <f t="shared" si="60"/>
        <v>152</v>
      </c>
      <c r="D149" s="1"/>
      <c r="E149" s="1"/>
    </row>
    <row r="150" spans="2:5" ht="15.75" customHeight="1" x14ac:dyDescent="0.25">
      <c r="B150" s="1">
        <f t="shared" si="0"/>
        <v>790</v>
      </c>
      <c r="C150" s="1">
        <f t="shared" si="60"/>
        <v>153</v>
      </c>
      <c r="D150" s="1"/>
      <c r="E150" s="1"/>
    </row>
    <row r="151" spans="2:5" ht="15.75" customHeight="1" x14ac:dyDescent="0.25">
      <c r="B151" s="1">
        <f t="shared" si="0"/>
        <v>795</v>
      </c>
      <c r="C151" s="1">
        <f t="shared" si="60"/>
        <v>154</v>
      </c>
      <c r="D151" s="1"/>
      <c r="E151" s="1"/>
    </row>
    <row r="152" spans="2:5" ht="15.75" customHeight="1" x14ac:dyDescent="0.25">
      <c r="B152" s="1">
        <f t="shared" si="0"/>
        <v>800</v>
      </c>
      <c r="C152" s="1">
        <f t="shared" si="60"/>
        <v>155</v>
      </c>
      <c r="D152" s="1"/>
      <c r="E152" s="1"/>
    </row>
    <row r="153" spans="2:5" ht="15.75" customHeight="1" x14ac:dyDescent="0.25">
      <c r="B153" s="1">
        <f t="shared" si="0"/>
        <v>805</v>
      </c>
      <c r="C153" s="1">
        <f t="shared" si="60"/>
        <v>156</v>
      </c>
      <c r="D153" s="1"/>
      <c r="E153" s="1"/>
    </row>
    <row r="154" spans="2:5" ht="15.75" customHeight="1" x14ac:dyDescent="0.25">
      <c r="B154" s="1">
        <f t="shared" si="0"/>
        <v>810</v>
      </c>
      <c r="C154" s="1">
        <f t="shared" si="60"/>
        <v>157</v>
      </c>
      <c r="D154" s="1"/>
      <c r="E154" s="1"/>
    </row>
    <row r="155" spans="2:5" ht="15.75" customHeight="1" x14ac:dyDescent="0.25">
      <c r="B155" s="1">
        <f t="shared" si="0"/>
        <v>815</v>
      </c>
      <c r="C155" s="1">
        <f t="shared" si="60"/>
        <v>158</v>
      </c>
      <c r="D155" s="1"/>
      <c r="E155" s="1"/>
    </row>
    <row r="156" spans="2:5" ht="15.75" customHeight="1" x14ac:dyDescent="0.25">
      <c r="B156" s="1">
        <f t="shared" si="0"/>
        <v>820</v>
      </c>
      <c r="C156" s="1">
        <f t="shared" si="60"/>
        <v>159</v>
      </c>
      <c r="D156" s="1"/>
      <c r="E156" s="1"/>
    </row>
    <row r="157" spans="2:5" ht="15.75" customHeight="1" x14ac:dyDescent="0.25">
      <c r="B157" s="1">
        <f t="shared" si="0"/>
        <v>825</v>
      </c>
      <c r="C157" s="1">
        <f t="shared" si="60"/>
        <v>160</v>
      </c>
      <c r="D157" s="1"/>
      <c r="E157" s="1"/>
    </row>
    <row r="158" spans="2:5" ht="15.75" customHeight="1" x14ac:dyDescent="0.25">
      <c r="B158" s="1">
        <f t="shared" si="0"/>
        <v>830</v>
      </c>
      <c r="C158" s="1">
        <f t="shared" si="60"/>
        <v>161</v>
      </c>
      <c r="D158" s="1"/>
      <c r="E158" s="1"/>
    </row>
    <row r="159" spans="2:5" ht="15.75" customHeight="1" x14ac:dyDescent="0.25">
      <c r="B159" s="1">
        <f t="shared" si="0"/>
        <v>835</v>
      </c>
      <c r="C159" s="1">
        <f t="shared" si="60"/>
        <v>162</v>
      </c>
      <c r="D159" s="1"/>
      <c r="E159" s="1"/>
    </row>
    <row r="160" spans="2:5" ht="15.75" customHeight="1" x14ac:dyDescent="0.25">
      <c r="B160" s="1">
        <f t="shared" si="0"/>
        <v>840</v>
      </c>
      <c r="C160" s="1">
        <f t="shared" si="60"/>
        <v>163</v>
      </c>
      <c r="D160" s="1"/>
      <c r="E160" s="1"/>
    </row>
    <row r="161" spans="2:5" ht="15.75" customHeight="1" x14ac:dyDescent="0.25">
      <c r="B161" s="1">
        <f t="shared" si="0"/>
        <v>845</v>
      </c>
      <c r="C161" s="1">
        <f t="shared" si="60"/>
        <v>164</v>
      </c>
      <c r="D161" s="1"/>
      <c r="E161" s="1"/>
    </row>
    <row r="162" spans="2:5" ht="15.75" customHeight="1" x14ac:dyDescent="0.25">
      <c r="B162" s="1">
        <f t="shared" si="0"/>
        <v>850</v>
      </c>
      <c r="C162" s="1">
        <f t="shared" si="60"/>
        <v>165</v>
      </c>
      <c r="D162" s="1"/>
      <c r="E162" s="1"/>
    </row>
    <row r="163" spans="2:5" ht="15.75" customHeight="1" x14ac:dyDescent="0.25">
      <c r="B163" s="1">
        <f t="shared" si="0"/>
        <v>855</v>
      </c>
      <c r="C163" s="1">
        <f t="shared" si="60"/>
        <v>166</v>
      </c>
      <c r="D163" s="1"/>
      <c r="E163" s="1"/>
    </row>
    <row r="164" spans="2:5" ht="15.75" customHeight="1" x14ac:dyDescent="0.25">
      <c r="B164" s="1">
        <f t="shared" si="0"/>
        <v>860</v>
      </c>
      <c r="C164" s="1">
        <f t="shared" si="60"/>
        <v>167</v>
      </c>
      <c r="D164" s="1"/>
      <c r="E164" s="1"/>
    </row>
    <row r="165" spans="2:5" ht="15.75" customHeight="1" x14ac:dyDescent="0.25">
      <c r="B165" s="1">
        <f t="shared" si="0"/>
        <v>865</v>
      </c>
      <c r="C165" s="1">
        <f t="shared" si="60"/>
        <v>168</v>
      </c>
      <c r="D165" s="1"/>
      <c r="E165" s="1"/>
    </row>
    <row r="166" spans="2:5" ht="15.75" customHeight="1" x14ac:dyDescent="0.25">
      <c r="B166" s="1">
        <f t="shared" si="0"/>
        <v>870</v>
      </c>
      <c r="C166" s="1">
        <f t="shared" si="60"/>
        <v>169</v>
      </c>
      <c r="D166" s="1"/>
      <c r="E166" s="1"/>
    </row>
    <row r="167" spans="2:5" ht="15.75" customHeight="1" x14ac:dyDescent="0.25">
      <c r="B167" s="1">
        <f t="shared" si="0"/>
        <v>875</v>
      </c>
      <c r="C167" s="1">
        <f t="shared" si="60"/>
        <v>170</v>
      </c>
      <c r="D167" s="1"/>
      <c r="E167" s="1"/>
    </row>
    <row r="168" spans="2:5" ht="15.75" customHeight="1" x14ac:dyDescent="0.25">
      <c r="B168" s="1">
        <f t="shared" si="0"/>
        <v>880</v>
      </c>
      <c r="C168" s="1">
        <f t="shared" si="60"/>
        <v>171</v>
      </c>
      <c r="D168" s="1"/>
      <c r="E168" s="1"/>
    </row>
    <row r="169" spans="2:5" ht="15.75" customHeight="1" x14ac:dyDescent="0.25">
      <c r="B169" s="1">
        <f t="shared" si="0"/>
        <v>885</v>
      </c>
      <c r="C169" s="1">
        <f t="shared" si="60"/>
        <v>172</v>
      </c>
      <c r="D169" s="1"/>
      <c r="E169" s="1"/>
    </row>
    <row r="170" spans="2:5" ht="15.75" customHeight="1" x14ac:dyDescent="0.25">
      <c r="B170" s="1">
        <f t="shared" si="0"/>
        <v>890</v>
      </c>
      <c r="C170" s="1">
        <f t="shared" si="60"/>
        <v>173</v>
      </c>
      <c r="D170" s="1"/>
      <c r="E170" s="1"/>
    </row>
    <row r="171" spans="2:5" ht="15.75" customHeight="1" x14ac:dyDescent="0.25">
      <c r="B171" s="1">
        <f t="shared" si="0"/>
        <v>895</v>
      </c>
      <c r="C171" s="1">
        <f t="shared" si="60"/>
        <v>174</v>
      </c>
      <c r="D171" s="1"/>
      <c r="E171" s="1"/>
    </row>
    <row r="172" spans="2:5" ht="15.75" customHeight="1" x14ac:dyDescent="0.25">
      <c r="B172" s="1">
        <f t="shared" si="0"/>
        <v>900</v>
      </c>
      <c r="C172" s="1">
        <f t="shared" si="60"/>
        <v>175</v>
      </c>
      <c r="D172" s="1"/>
      <c r="E172" s="1"/>
    </row>
    <row r="173" spans="2:5" ht="15.75" customHeight="1" x14ac:dyDescent="0.25">
      <c r="B173" s="1">
        <f t="shared" si="0"/>
        <v>905</v>
      </c>
      <c r="C173" s="1">
        <f t="shared" si="60"/>
        <v>176</v>
      </c>
      <c r="D173" s="1"/>
      <c r="E173" s="1"/>
    </row>
    <row r="174" spans="2:5" ht="15.75" customHeight="1" x14ac:dyDescent="0.25">
      <c r="B174" s="1">
        <f t="shared" si="0"/>
        <v>910</v>
      </c>
      <c r="C174" s="1">
        <f t="shared" si="60"/>
        <v>177</v>
      </c>
      <c r="D174" s="1"/>
      <c r="E174" s="1"/>
    </row>
    <row r="175" spans="2:5" ht="15.75" customHeight="1" x14ac:dyDescent="0.25">
      <c r="B175" s="1">
        <f t="shared" si="0"/>
        <v>915</v>
      </c>
      <c r="C175" s="1">
        <f t="shared" si="60"/>
        <v>178</v>
      </c>
      <c r="D175" s="1"/>
      <c r="E175" s="1"/>
    </row>
    <row r="176" spans="2:5" ht="15.75" customHeight="1" x14ac:dyDescent="0.25">
      <c r="B176" s="1">
        <f t="shared" si="0"/>
        <v>920</v>
      </c>
      <c r="C176" s="1">
        <f t="shared" si="60"/>
        <v>179</v>
      </c>
      <c r="D176" s="1"/>
      <c r="E176" s="1"/>
    </row>
    <row r="177" spans="2:5" ht="15.75" customHeight="1" x14ac:dyDescent="0.25">
      <c r="B177" s="1">
        <f t="shared" si="0"/>
        <v>925</v>
      </c>
      <c r="C177" s="1">
        <f t="shared" si="60"/>
        <v>180</v>
      </c>
      <c r="D177" s="1"/>
      <c r="E177" s="1"/>
    </row>
    <row r="178" spans="2:5" ht="15.75" customHeight="1" x14ac:dyDescent="0.25">
      <c r="B178" s="1">
        <f t="shared" si="0"/>
        <v>930</v>
      </c>
      <c r="C178" s="1">
        <f t="shared" si="60"/>
        <v>181</v>
      </c>
      <c r="D178" s="1"/>
      <c r="E178" s="1"/>
    </row>
    <row r="179" spans="2:5" ht="15.75" customHeight="1" x14ac:dyDescent="0.25">
      <c r="B179" s="1">
        <f t="shared" si="0"/>
        <v>935</v>
      </c>
      <c r="C179" s="1">
        <f t="shared" si="60"/>
        <v>182</v>
      </c>
      <c r="D179" s="1"/>
      <c r="E179" s="1"/>
    </row>
    <row r="180" spans="2:5" ht="15.75" customHeight="1" x14ac:dyDescent="0.25">
      <c r="B180" s="1">
        <f t="shared" si="0"/>
        <v>940</v>
      </c>
      <c r="C180" s="1">
        <f t="shared" si="60"/>
        <v>183</v>
      </c>
      <c r="D180" s="1"/>
      <c r="E180" s="1"/>
    </row>
    <row r="181" spans="2:5" ht="15.75" customHeight="1" x14ac:dyDescent="0.25">
      <c r="B181" s="1">
        <f t="shared" si="0"/>
        <v>945</v>
      </c>
      <c r="C181" s="1">
        <f t="shared" si="60"/>
        <v>184</v>
      </c>
      <c r="D181" s="1"/>
      <c r="E181" s="1"/>
    </row>
    <row r="182" spans="2:5" ht="15.75" customHeight="1" x14ac:dyDescent="0.25">
      <c r="B182" s="1">
        <f t="shared" si="0"/>
        <v>950</v>
      </c>
      <c r="C182" s="1">
        <f t="shared" si="60"/>
        <v>185</v>
      </c>
      <c r="D182" s="1"/>
      <c r="E182" s="1"/>
    </row>
    <row r="183" spans="2:5" ht="15.75" customHeight="1" x14ac:dyDescent="0.25">
      <c r="B183" s="1">
        <f t="shared" si="0"/>
        <v>955</v>
      </c>
      <c r="C183" s="1">
        <f t="shared" si="60"/>
        <v>186</v>
      </c>
      <c r="D183" s="1"/>
      <c r="E183" s="1"/>
    </row>
    <row r="184" spans="2:5" ht="15.75" customHeight="1" x14ac:dyDescent="0.25">
      <c r="B184" s="1">
        <f t="shared" si="0"/>
        <v>960</v>
      </c>
      <c r="C184" s="1">
        <f t="shared" si="60"/>
        <v>187</v>
      </c>
      <c r="D184" s="1"/>
      <c r="E184" s="1"/>
    </row>
    <row r="185" spans="2:5" ht="15.75" customHeight="1" x14ac:dyDescent="0.25">
      <c r="B185" s="1">
        <f t="shared" si="0"/>
        <v>965</v>
      </c>
      <c r="C185" s="1">
        <f t="shared" si="60"/>
        <v>188</v>
      </c>
      <c r="D185" s="1"/>
      <c r="E185" s="1"/>
    </row>
    <row r="186" spans="2:5" ht="15.75" customHeight="1" x14ac:dyDescent="0.25">
      <c r="B186" s="1">
        <f t="shared" si="0"/>
        <v>970</v>
      </c>
      <c r="C186" s="1">
        <f t="shared" si="60"/>
        <v>189</v>
      </c>
      <c r="D186" s="1"/>
      <c r="E186" s="1"/>
    </row>
    <row r="187" spans="2:5" ht="15.75" customHeight="1" x14ac:dyDescent="0.25">
      <c r="B187" s="1">
        <f t="shared" si="0"/>
        <v>975</v>
      </c>
      <c r="C187" s="1">
        <f t="shared" si="60"/>
        <v>190</v>
      </c>
      <c r="D187" s="1"/>
      <c r="E187" s="1"/>
    </row>
    <row r="188" spans="2:5" ht="15.75" customHeight="1" x14ac:dyDescent="0.25">
      <c r="B188" s="1">
        <f t="shared" si="0"/>
        <v>980</v>
      </c>
      <c r="C188" s="1">
        <f t="shared" si="60"/>
        <v>191</v>
      </c>
      <c r="D188" s="1"/>
      <c r="E188" s="1"/>
    </row>
    <row r="189" spans="2:5" ht="15.75" customHeight="1" x14ac:dyDescent="0.25">
      <c r="B189" s="1">
        <f t="shared" si="0"/>
        <v>985</v>
      </c>
      <c r="C189" s="1">
        <f t="shared" si="60"/>
        <v>192</v>
      </c>
      <c r="D189" s="1"/>
      <c r="E189" s="1"/>
    </row>
    <row r="190" spans="2:5" ht="15.75" customHeight="1" x14ac:dyDescent="0.25">
      <c r="B190" s="1">
        <f t="shared" si="0"/>
        <v>990</v>
      </c>
      <c r="C190" s="1">
        <f t="shared" si="60"/>
        <v>193</v>
      </c>
      <c r="D190" s="1"/>
      <c r="E190" s="1"/>
    </row>
    <row r="191" spans="2:5" ht="15.75" customHeight="1" x14ac:dyDescent="0.25">
      <c r="B191" s="1">
        <f t="shared" si="0"/>
        <v>995</v>
      </c>
      <c r="C191" s="1">
        <f t="shared" si="60"/>
        <v>194</v>
      </c>
      <c r="D191" s="1"/>
      <c r="E191" s="1"/>
    </row>
    <row r="192" spans="2:5" ht="15.75" customHeight="1" x14ac:dyDescent="0.25">
      <c r="B192" s="1">
        <f t="shared" si="0"/>
        <v>1000</v>
      </c>
      <c r="C192" s="1">
        <f t="shared" si="60"/>
        <v>195</v>
      </c>
      <c r="D192" s="1"/>
      <c r="E192" s="1"/>
    </row>
    <row r="193" spans="2:5" ht="15.75" customHeight="1" x14ac:dyDescent="0.25">
      <c r="B193" s="1">
        <f t="shared" si="0"/>
        <v>1005</v>
      </c>
      <c r="C193" s="1">
        <f t="shared" si="60"/>
        <v>196</v>
      </c>
      <c r="D193" s="1"/>
      <c r="E193" s="1"/>
    </row>
    <row r="194" spans="2:5" ht="15.75" customHeight="1" x14ac:dyDescent="0.25">
      <c r="B194" s="1">
        <f t="shared" si="0"/>
        <v>1010</v>
      </c>
      <c r="C194" s="1">
        <f t="shared" si="60"/>
        <v>197</v>
      </c>
      <c r="D194" s="1"/>
      <c r="E194" s="1"/>
    </row>
    <row r="195" spans="2:5" ht="15.75" customHeight="1" x14ac:dyDescent="0.25">
      <c r="B195" s="1">
        <f t="shared" si="0"/>
        <v>1015</v>
      </c>
      <c r="C195" s="1">
        <f t="shared" si="60"/>
        <v>198</v>
      </c>
      <c r="D195" s="1"/>
      <c r="E195" s="1"/>
    </row>
    <row r="196" spans="2:5" ht="15.75" customHeight="1" x14ac:dyDescent="0.25">
      <c r="B196" s="1">
        <f t="shared" si="0"/>
        <v>1020</v>
      </c>
      <c r="C196" s="1">
        <f t="shared" si="60"/>
        <v>199</v>
      </c>
      <c r="D196" s="1"/>
      <c r="E196" s="1"/>
    </row>
    <row r="197" spans="2:5" ht="15.75" customHeight="1" x14ac:dyDescent="0.25">
      <c r="B197" s="1">
        <f t="shared" si="0"/>
        <v>1025</v>
      </c>
      <c r="C197" s="1">
        <f t="shared" si="60"/>
        <v>200</v>
      </c>
      <c r="D197" s="1"/>
      <c r="E197" s="1"/>
    </row>
    <row r="198" spans="2:5" ht="15.75" customHeight="1" x14ac:dyDescent="0.25">
      <c r="B198" s="1">
        <f t="shared" si="0"/>
        <v>1030</v>
      </c>
      <c r="C198" s="1">
        <f t="shared" si="60"/>
        <v>201</v>
      </c>
      <c r="D198" s="1"/>
      <c r="E198" s="1"/>
    </row>
    <row r="199" spans="2:5" ht="15.75" customHeight="1" x14ac:dyDescent="0.25">
      <c r="B199" s="1">
        <f t="shared" si="0"/>
        <v>1035</v>
      </c>
      <c r="C199" s="1">
        <f t="shared" si="60"/>
        <v>202</v>
      </c>
      <c r="D199" s="1"/>
      <c r="E199" s="1"/>
    </row>
    <row r="200" spans="2:5" ht="15.75" customHeight="1" x14ac:dyDescent="0.25">
      <c r="B200" s="1">
        <f t="shared" si="0"/>
        <v>1040</v>
      </c>
      <c r="C200" s="1">
        <f t="shared" si="60"/>
        <v>203</v>
      </c>
      <c r="D200" s="1"/>
      <c r="E200" s="1"/>
    </row>
    <row r="201" spans="2:5" ht="15.75" customHeight="1" x14ac:dyDescent="0.25">
      <c r="B201" s="1">
        <f t="shared" si="0"/>
        <v>1045</v>
      </c>
      <c r="C201" s="1">
        <f t="shared" si="60"/>
        <v>204</v>
      </c>
      <c r="D201" s="1"/>
      <c r="E201" s="1"/>
    </row>
    <row r="202" spans="2:5" ht="15.75" customHeight="1" x14ac:dyDescent="0.25">
      <c r="B202" s="1">
        <f t="shared" si="0"/>
        <v>1050</v>
      </c>
      <c r="C202" s="1">
        <f t="shared" si="60"/>
        <v>205</v>
      </c>
      <c r="D202" s="1"/>
      <c r="E202" s="1"/>
    </row>
    <row r="203" spans="2:5" ht="15.75" customHeight="1" x14ac:dyDescent="0.25">
      <c r="B203" s="1">
        <f t="shared" si="0"/>
        <v>1055</v>
      </c>
      <c r="C203" s="1">
        <f t="shared" si="60"/>
        <v>206</v>
      </c>
      <c r="D203" s="1"/>
      <c r="E203" s="1"/>
    </row>
    <row r="204" spans="2:5" ht="15.75" customHeight="1" x14ac:dyDescent="0.25">
      <c r="B204" s="1">
        <f t="shared" si="0"/>
        <v>1060</v>
      </c>
      <c r="C204" s="1">
        <f t="shared" si="60"/>
        <v>207</v>
      </c>
      <c r="D204" s="1"/>
      <c r="E204" s="1"/>
    </row>
    <row r="205" spans="2:5" ht="15.75" customHeight="1" x14ac:dyDescent="0.25">
      <c r="B205" s="1">
        <f t="shared" si="0"/>
        <v>1065</v>
      </c>
      <c r="C205" s="1">
        <f t="shared" si="60"/>
        <v>208</v>
      </c>
      <c r="D205" s="1"/>
      <c r="E205" s="1"/>
    </row>
    <row r="206" spans="2:5" ht="15.75" customHeight="1" x14ac:dyDescent="0.25">
      <c r="B206" s="1">
        <f t="shared" si="0"/>
        <v>1070</v>
      </c>
      <c r="C206" s="1">
        <f t="shared" si="60"/>
        <v>209</v>
      </c>
      <c r="D206" s="1"/>
      <c r="E206" s="1"/>
    </row>
    <row r="207" spans="2:5" ht="15.75" customHeight="1" x14ac:dyDescent="0.25">
      <c r="B207" s="1">
        <f t="shared" si="0"/>
        <v>1075</v>
      </c>
      <c r="C207" s="1">
        <f t="shared" si="60"/>
        <v>210</v>
      </c>
      <c r="D207" s="1"/>
      <c r="E207" s="1"/>
    </row>
    <row r="208" spans="2:5" ht="15.75" customHeight="1" x14ac:dyDescent="0.25">
      <c r="B208" s="1">
        <f t="shared" si="0"/>
        <v>1080</v>
      </c>
      <c r="C208" s="1">
        <f t="shared" si="60"/>
        <v>211</v>
      </c>
      <c r="D208" s="1"/>
      <c r="E208" s="1"/>
    </row>
    <row r="209" spans="2:5" ht="15.75" customHeight="1" x14ac:dyDescent="0.25">
      <c r="B209" s="1">
        <f t="shared" si="0"/>
        <v>1085</v>
      </c>
      <c r="C209" s="1">
        <f t="shared" si="60"/>
        <v>212</v>
      </c>
      <c r="D209" s="1"/>
      <c r="E209" s="1"/>
    </row>
    <row r="210" spans="2:5" ht="15.75" customHeight="1" x14ac:dyDescent="0.25">
      <c r="B210" s="1">
        <f t="shared" si="0"/>
        <v>1090</v>
      </c>
      <c r="C210" s="1">
        <f t="shared" si="60"/>
        <v>213</v>
      </c>
      <c r="D210" s="1"/>
      <c r="E210" s="1"/>
    </row>
    <row r="211" spans="2:5" ht="15.75" customHeight="1" x14ac:dyDescent="0.25">
      <c r="B211" s="1">
        <f t="shared" si="0"/>
        <v>1095</v>
      </c>
      <c r="C211" s="1">
        <f t="shared" si="60"/>
        <v>214</v>
      </c>
      <c r="D211" s="1"/>
      <c r="E211" s="1"/>
    </row>
    <row r="212" spans="2:5" ht="15.75" customHeight="1" x14ac:dyDescent="0.25">
      <c r="B212" s="1">
        <f t="shared" si="0"/>
        <v>1100</v>
      </c>
      <c r="C212" s="1">
        <f t="shared" si="60"/>
        <v>215</v>
      </c>
      <c r="D212" s="1"/>
      <c r="E212" s="1"/>
    </row>
    <row r="213" spans="2:5" ht="15.75" customHeight="1" x14ac:dyDescent="0.25">
      <c r="B213" s="1">
        <f t="shared" si="0"/>
        <v>1105</v>
      </c>
      <c r="C213" s="1">
        <f t="shared" si="60"/>
        <v>216</v>
      </c>
      <c r="D213" s="1"/>
      <c r="E213" s="1"/>
    </row>
    <row r="214" spans="2:5" ht="15.75" customHeight="1" x14ac:dyDescent="0.25">
      <c r="B214" s="1">
        <f t="shared" si="0"/>
        <v>1110</v>
      </c>
      <c r="C214" s="1">
        <f t="shared" si="60"/>
        <v>217</v>
      </c>
      <c r="D214" s="1"/>
      <c r="E214" s="1"/>
    </row>
    <row r="215" spans="2:5" ht="15.75" customHeight="1" x14ac:dyDescent="0.25">
      <c r="B215" s="1">
        <f t="shared" si="0"/>
        <v>1115</v>
      </c>
      <c r="C215" s="1">
        <f t="shared" si="60"/>
        <v>218</v>
      </c>
      <c r="D215" s="1"/>
      <c r="E215" s="1"/>
    </row>
    <row r="216" spans="2:5" ht="15.75" customHeight="1" x14ac:dyDescent="0.25">
      <c r="B216" s="1">
        <f t="shared" si="0"/>
        <v>1120</v>
      </c>
      <c r="C216" s="1">
        <f t="shared" si="60"/>
        <v>219</v>
      </c>
      <c r="D216" s="1"/>
      <c r="E216" s="1"/>
    </row>
    <row r="217" spans="2:5" ht="15.75" customHeight="1" x14ac:dyDescent="0.25">
      <c r="B217" s="1">
        <f t="shared" si="0"/>
        <v>1125</v>
      </c>
      <c r="C217" s="1">
        <f t="shared" si="60"/>
        <v>220</v>
      </c>
      <c r="D217" s="1"/>
      <c r="E217" s="1"/>
    </row>
    <row r="218" spans="2:5" ht="15.75" customHeight="1" x14ac:dyDescent="0.25">
      <c r="B218" s="1">
        <f t="shared" si="0"/>
        <v>1130</v>
      </c>
      <c r="C218" s="1">
        <f t="shared" si="60"/>
        <v>221</v>
      </c>
      <c r="D218" s="1"/>
      <c r="E218" s="1"/>
    </row>
    <row r="219" spans="2:5" ht="15.75" customHeight="1" x14ac:dyDescent="0.25">
      <c r="B219" s="1">
        <f t="shared" si="0"/>
        <v>1135</v>
      </c>
      <c r="C219" s="1">
        <f t="shared" si="60"/>
        <v>222</v>
      </c>
      <c r="D219" s="1"/>
      <c r="E219" s="1"/>
    </row>
    <row r="220" spans="2:5" ht="15.75" customHeight="1" x14ac:dyDescent="0.25">
      <c r="B220" s="1">
        <f t="shared" si="0"/>
        <v>1140</v>
      </c>
      <c r="C220" s="1">
        <f t="shared" si="60"/>
        <v>223</v>
      </c>
      <c r="D220" s="1"/>
      <c r="E220" s="1"/>
    </row>
    <row r="221" spans="2:5" ht="15.75" customHeight="1" x14ac:dyDescent="0.25">
      <c r="B221" s="1">
        <f t="shared" si="0"/>
        <v>1145</v>
      </c>
      <c r="C221" s="1">
        <f t="shared" si="60"/>
        <v>224</v>
      </c>
      <c r="D221" s="1"/>
      <c r="E221" s="1"/>
    </row>
    <row r="222" spans="2:5" ht="15.75" customHeight="1" x14ac:dyDescent="0.25">
      <c r="B222" s="1">
        <f t="shared" si="0"/>
        <v>1150</v>
      </c>
      <c r="C222" s="1">
        <f t="shared" si="60"/>
        <v>225</v>
      </c>
      <c r="D222" s="1"/>
      <c r="E222" s="1"/>
    </row>
    <row r="223" spans="2:5" ht="15.75" customHeight="1" x14ac:dyDescent="0.25">
      <c r="B223" s="1">
        <f t="shared" si="0"/>
        <v>1155</v>
      </c>
      <c r="C223" s="1">
        <f t="shared" si="60"/>
        <v>226</v>
      </c>
      <c r="D223" s="1"/>
      <c r="E223" s="1"/>
    </row>
    <row r="224" spans="2:5" ht="15.75" customHeight="1" x14ac:dyDescent="0.25">
      <c r="B224" s="1">
        <f t="shared" si="0"/>
        <v>1160</v>
      </c>
      <c r="C224" s="1">
        <f t="shared" si="60"/>
        <v>227</v>
      </c>
      <c r="D224" s="1"/>
      <c r="E224" s="1"/>
    </row>
    <row r="225" spans="2:5" ht="15.75" customHeight="1" x14ac:dyDescent="0.25">
      <c r="B225" s="1">
        <f t="shared" si="0"/>
        <v>1165</v>
      </c>
      <c r="C225" s="1">
        <f t="shared" si="60"/>
        <v>228</v>
      </c>
      <c r="D225" s="1"/>
      <c r="E225" s="1"/>
    </row>
    <row r="226" spans="2:5" ht="15.75" customHeight="1" x14ac:dyDescent="0.25">
      <c r="B226" s="1">
        <f t="shared" si="0"/>
        <v>1170</v>
      </c>
      <c r="C226" s="1">
        <f t="shared" si="60"/>
        <v>229</v>
      </c>
      <c r="D226" s="1"/>
      <c r="E226" s="1"/>
    </row>
    <row r="227" spans="2:5" ht="15.75" customHeight="1" x14ac:dyDescent="0.25">
      <c r="B227" s="1">
        <f t="shared" si="0"/>
        <v>1175</v>
      </c>
      <c r="C227" s="1">
        <f t="shared" si="60"/>
        <v>230</v>
      </c>
      <c r="D227" s="1"/>
      <c r="E227" s="1"/>
    </row>
    <row r="228" spans="2:5" ht="15.75" customHeight="1" x14ac:dyDescent="0.25">
      <c r="B228" s="1">
        <f t="shared" si="0"/>
        <v>1180</v>
      </c>
      <c r="C228" s="1">
        <f t="shared" si="60"/>
        <v>231</v>
      </c>
      <c r="D228" s="1"/>
      <c r="E228" s="1"/>
    </row>
    <row r="229" spans="2:5" ht="15.75" customHeight="1" x14ac:dyDescent="0.25">
      <c r="B229" s="1">
        <f t="shared" si="0"/>
        <v>1185</v>
      </c>
      <c r="C229" s="1">
        <f t="shared" si="60"/>
        <v>232</v>
      </c>
      <c r="D229" s="1"/>
      <c r="E229" s="1"/>
    </row>
    <row r="230" spans="2:5" ht="15.75" customHeight="1" x14ac:dyDescent="0.25">
      <c r="B230" s="1">
        <f t="shared" si="0"/>
        <v>1190</v>
      </c>
      <c r="C230" s="1">
        <f t="shared" si="60"/>
        <v>233</v>
      </c>
      <c r="D230" s="1"/>
      <c r="E230" s="1"/>
    </row>
    <row r="231" spans="2:5" ht="15.75" customHeight="1" x14ac:dyDescent="0.25">
      <c r="B231" s="1">
        <f t="shared" si="0"/>
        <v>1195</v>
      </c>
      <c r="C231" s="1">
        <f t="shared" si="60"/>
        <v>234</v>
      </c>
      <c r="D231" s="1"/>
      <c r="E231" s="1"/>
    </row>
    <row r="232" spans="2:5" ht="15.75" customHeight="1" x14ac:dyDescent="0.25">
      <c r="B232" s="1">
        <f t="shared" si="0"/>
        <v>1200</v>
      </c>
      <c r="C232" s="1">
        <f t="shared" si="60"/>
        <v>235</v>
      </c>
      <c r="D232" s="1"/>
      <c r="E232" s="1"/>
    </row>
    <row r="233" spans="2:5" ht="15.75" customHeight="1" x14ac:dyDescent="0.25">
      <c r="B233" s="1">
        <f t="shared" si="0"/>
        <v>1205</v>
      </c>
      <c r="C233" s="1">
        <f t="shared" si="60"/>
        <v>236</v>
      </c>
      <c r="D233" s="1"/>
      <c r="E233" s="1"/>
    </row>
    <row r="234" spans="2:5" ht="15.75" customHeight="1" x14ac:dyDescent="0.25">
      <c r="B234" s="1">
        <f t="shared" si="0"/>
        <v>1210</v>
      </c>
      <c r="C234" s="1">
        <f t="shared" si="60"/>
        <v>237</v>
      </c>
      <c r="D234" s="1"/>
      <c r="E234" s="1"/>
    </row>
    <row r="235" spans="2:5" ht="15.75" customHeight="1" x14ac:dyDescent="0.25">
      <c r="B235" s="1">
        <f t="shared" si="0"/>
        <v>1215</v>
      </c>
      <c r="C235" s="1">
        <f t="shared" si="60"/>
        <v>238</v>
      </c>
      <c r="D235" s="1"/>
      <c r="E235" s="1"/>
    </row>
    <row r="236" spans="2:5" ht="15.75" customHeight="1" x14ac:dyDescent="0.25">
      <c r="B236" s="1">
        <f t="shared" si="0"/>
        <v>1220</v>
      </c>
      <c r="C236" s="1">
        <f t="shared" si="60"/>
        <v>239</v>
      </c>
      <c r="D236" s="1"/>
      <c r="E236" s="1"/>
    </row>
    <row r="237" spans="2:5" ht="15.75" customHeight="1" x14ac:dyDescent="0.25">
      <c r="B237" s="1">
        <f t="shared" si="0"/>
        <v>1225</v>
      </c>
      <c r="C237" s="1">
        <f t="shared" si="60"/>
        <v>240</v>
      </c>
      <c r="D237" s="1"/>
      <c r="E237" s="1"/>
    </row>
    <row r="238" spans="2:5" ht="15.75" customHeight="1" x14ac:dyDescent="0.25">
      <c r="B238" s="1">
        <f t="shared" si="0"/>
        <v>1230</v>
      </c>
      <c r="C238" s="1">
        <f t="shared" si="60"/>
        <v>241</v>
      </c>
      <c r="D238" s="1"/>
      <c r="E238" s="1"/>
    </row>
    <row r="239" spans="2:5" ht="15.75" customHeight="1" x14ac:dyDescent="0.25">
      <c r="B239" s="1">
        <f t="shared" si="0"/>
        <v>1235</v>
      </c>
      <c r="C239" s="1">
        <f t="shared" si="60"/>
        <v>242</v>
      </c>
      <c r="D239" s="1"/>
      <c r="E239" s="1"/>
    </row>
    <row r="240" spans="2:5" ht="15.75" customHeight="1" x14ac:dyDescent="0.25">
      <c r="B240" s="1">
        <f t="shared" si="0"/>
        <v>1240</v>
      </c>
      <c r="C240" s="1">
        <f t="shared" si="60"/>
        <v>243</v>
      </c>
      <c r="D240" s="1"/>
      <c r="E240" s="1"/>
    </row>
    <row r="241" spans="2:5" ht="15.75" customHeight="1" x14ac:dyDescent="0.25">
      <c r="B241" s="1">
        <f t="shared" si="0"/>
        <v>1245</v>
      </c>
      <c r="C241" s="1">
        <f t="shared" si="60"/>
        <v>244</v>
      </c>
      <c r="D241" s="1"/>
      <c r="E241" s="1"/>
    </row>
    <row r="242" spans="2:5" ht="15.75" customHeight="1" x14ac:dyDescent="0.25">
      <c r="B242" s="1">
        <f t="shared" si="0"/>
        <v>1250</v>
      </c>
      <c r="C242" s="1">
        <f t="shared" si="60"/>
        <v>245</v>
      </c>
      <c r="D242" s="1"/>
      <c r="E242" s="1"/>
    </row>
    <row r="243" spans="2:5" ht="15.75" customHeight="1" x14ac:dyDescent="0.25">
      <c r="C243" s="1">
        <f t="shared" si="60"/>
        <v>246</v>
      </c>
      <c r="D243" s="1"/>
      <c r="E243" s="1"/>
    </row>
    <row r="244" spans="2:5" ht="15.75" customHeight="1" x14ac:dyDescent="0.25">
      <c r="C244" s="1">
        <f t="shared" si="60"/>
        <v>247</v>
      </c>
      <c r="D244" s="1"/>
      <c r="E244" s="1"/>
    </row>
    <row r="245" spans="2:5" ht="15.75" customHeight="1" x14ac:dyDescent="0.25">
      <c r="C245" s="1">
        <f t="shared" si="60"/>
        <v>248</v>
      </c>
      <c r="D245" s="1"/>
      <c r="E245" s="1"/>
    </row>
    <row r="246" spans="2:5" ht="15.75" customHeight="1" x14ac:dyDescent="0.25">
      <c r="C246" s="1">
        <f t="shared" si="60"/>
        <v>249</v>
      </c>
      <c r="D246" s="1"/>
      <c r="E246" s="1"/>
    </row>
    <row r="247" spans="2:5" ht="15.75" customHeight="1" x14ac:dyDescent="0.25">
      <c r="C247" s="1">
        <f t="shared" si="60"/>
        <v>250</v>
      </c>
      <c r="D247" s="1"/>
      <c r="E247" s="1"/>
    </row>
    <row r="248" spans="2:5" ht="15.75" customHeight="1" x14ac:dyDescent="0.25">
      <c r="C248" s="1">
        <f t="shared" si="60"/>
        <v>251</v>
      </c>
      <c r="D248" s="1"/>
      <c r="E248" s="1"/>
    </row>
    <row r="249" spans="2:5" ht="15.75" customHeight="1" x14ac:dyDescent="0.25">
      <c r="C249" s="1">
        <f t="shared" si="60"/>
        <v>252</v>
      </c>
      <c r="D249" s="1"/>
      <c r="E249" s="1"/>
    </row>
    <row r="250" spans="2:5" ht="15.75" customHeight="1" x14ac:dyDescent="0.25">
      <c r="C250" s="1">
        <f t="shared" si="60"/>
        <v>253</v>
      </c>
      <c r="D250" s="1"/>
      <c r="E250" s="1"/>
    </row>
    <row r="251" spans="2:5" ht="15.75" customHeight="1" x14ac:dyDescent="0.25">
      <c r="C251" s="1">
        <f t="shared" si="60"/>
        <v>254</v>
      </c>
      <c r="D251" s="1"/>
      <c r="E251" s="1"/>
    </row>
    <row r="252" spans="2:5" ht="15.75" customHeight="1" x14ac:dyDescent="0.25">
      <c r="C252" s="1">
        <f t="shared" si="60"/>
        <v>255</v>
      </c>
      <c r="D252" s="1"/>
      <c r="E252" s="1"/>
    </row>
    <row r="253" spans="2:5" ht="15.75" customHeight="1" x14ac:dyDescent="0.25">
      <c r="C253" s="1">
        <f t="shared" si="60"/>
        <v>256</v>
      </c>
      <c r="D253" s="1"/>
      <c r="E253" s="1"/>
    </row>
    <row r="254" spans="2:5" ht="15.75" customHeight="1" x14ac:dyDescent="0.25">
      <c r="C254" s="1">
        <f t="shared" si="60"/>
        <v>257</v>
      </c>
      <c r="D254" s="1"/>
      <c r="E254" s="1"/>
    </row>
    <row r="255" spans="2:5" ht="15.75" customHeight="1" x14ac:dyDescent="0.25">
      <c r="C255" s="1">
        <f t="shared" si="60"/>
        <v>258</v>
      </c>
      <c r="D255" s="1"/>
      <c r="E255" s="1"/>
    </row>
    <row r="256" spans="2:5" ht="15.75" customHeight="1" x14ac:dyDescent="0.25">
      <c r="C256" s="1">
        <f t="shared" si="60"/>
        <v>259</v>
      </c>
      <c r="D256" s="1"/>
      <c r="E256" s="1"/>
    </row>
    <row r="257" spans="3:5" ht="15.75" customHeight="1" x14ac:dyDescent="0.25">
      <c r="C257" s="1">
        <f t="shared" si="60"/>
        <v>260</v>
      </c>
      <c r="D257" s="1"/>
      <c r="E257" s="1"/>
    </row>
    <row r="258" spans="3:5" ht="15.75" customHeight="1" x14ac:dyDescent="0.25">
      <c r="C258" s="1">
        <f t="shared" si="60"/>
        <v>261</v>
      </c>
      <c r="D258" s="1"/>
      <c r="E258" s="1"/>
    </row>
    <row r="259" spans="3:5" ht="15.75" customHeight="1" x14ac:dyDescent="0.25">
      <c r="C259" s="1">
        <f t="shared" si="60"/>
        <v>262</v>
      </c>
      <c r="D259" s="1"/>
      <c r="E259" s="1"/>
    </row>
    <row r="260" spans="3:5" ht="15.75" customHeight="1" x14ac:dyDescent="0.25">
      <c r="C260" s="1">
        <f t="shared" si="60"/>
        <v>263</v>
      </c>
      <c r="D260" s="1"/>
      <c r="E260" s="1"/>
    </row>
    <row r="261" spans="3:5" ht="15.75" customHeight="1" x14ac:dyDescent="0.25">
      <c r="C261" s="1">
        <f t="shared" si="60"/>
        <v>264</v>
      </c>
      <c r="D261" s="1"/>
      <c r="E261" s="1"/>
    </row>
    <row r="262" spans="3:5" ht="15.75" customHeight="1" x14ac:dyDescent="0.25">
      <c r="C262" s="1">
        <f t="shared" si="60"/>
        <v>265</v>
      </c>
      <c r="D262" s="1"/>
      <c r="E262" s="1"/>
    </row>
    <row r="263" spans="3:5" ht="15.75" customHeight="1" x14ac:dyDescent="0.25">
      <c r="C263" s="1">
        <f t="shared" si="60"/>
        <v>266</v>
      </c>
      <c r="D263" s="1"/>
      <c r="E263" s="1"/>
    </row>
    <row r="264" spans="3:5" ht="15.75" customHeight="1" x14ac:dyDescent="0.25">
      <c r="C264" s="1">
        <f t="shared" si="60"/>
        <v>267</v>
      </c>
      <c r="D264" s="1"/>
      <c r="E264" s="1"/>
    </row>
    <row r="265" spans="3:5" ht="15.75" customHeight="1" x14ac:dyDescent="0.25">
      <c r="C265" s="1">
        <f t="shared" si="60"/>
        <v>268</v>
      </c>
      <c r="D265" s="1"/>
      <c r="E265" s="1"/>
    </row>
    <row r="266" spans="3:5" ht="15.75" customHeight="1" x14ac:dyDescent="0.25">
      <c r="C266" s="1">
        <f t="shared" si="60"/>
        <v>269</v>
      </c>
      <c r="D266" s="1"/>
      <c r="E266" s="1"/>
    </row>
    <row r="267" spans="3:5" ht="15.75" customHeight="1" x14ac:dyDescent="0.25">
      <c r="C267" s="1">
        <f t="shared" si="60"/>
        <v>270</v>
      </c>
      <c r="D267" s="1"/>
      <c r="E267" s="1"/>
    </row>
    <row r="268" spans="3:5" ht="15.75" customHeight="1" x14ac:dyDescent="0.25">
      <c r="C268" s="1">
        <f t="shared" si="60"/>
        <v>271</v>
      </c>
      <c r="D268" s="1"/>
      <c r="E268" s="1"/>
    </row>
    <row r="269" spans="3:5" ht="15.75" customHeight="1" x14ac:dyDescent="0.25">
      <c r="C269" s="1">
        <f t="shared" si="60"/>
        <v>272</v>
      </c>
      <c r="D269" s="1"/>
      <c r="E269" s="1"/>
    </row>
    <row r="270" spans="3:5" ht="15.75" customHeight="1" x14ac:dyDescent="0.25">
      <c r="C270" s="1">
        <f t="shared" si="60"/>
        <v>273</v>
      </c>
      <c r="D270" s="1"/>
      <c r="E270" s="1"/>
    </row>
    <row r="271" spans="3:5" ht="15.75" customHeight="1" x14ac:dyDescent="0.25">
      <c r="C271" s="1">
        <f t="shared" si="60"/>
        <v>274</v>
      </c>
      <c r="D271" s="1"/>
      <c r="E271" s="1"/>
    </row>
    <row r="272" spans="3:5" ht="15.75" customHeight="1" x14ac:dyDescent="0.25">
      <c r="C272" s="1">
        <f t="shared" si="60"/>
        <v>275</v>
      </c>
      <c r="D272" s="1"/>
      <c r="E272" s="1"/>
    </row>
    <row r="273" spans="3:5" ht="15.75" customHeight="1" x14ac:dyDescent="0.25">
      <c r="C273" s="1">
        <f t="shared" si="60"/>
        <v>276</v>
      </c>
      <c r="D273" s="1"/>
      <c r="E273" s="1"/>
    </row>
    <row r="274" spans="3:5" ht="15.75" customHeight="1" x14ac:dyDescent="0.25">
      <c r="C274" s="1">
        <f t="shared" si="60"/>
        <v>277</v>
      </c>
      <c r="D274" s="1"/>
      <c r="E274" s="1"/>
    </row>
    <row r="275" spans="3:5" ht="15.75" customHeight="1" x14ac:dyDescent="0.25">
      <c r="C275" s="1">
        <f t="shared" si="60"/>
        <v>278</v>
      </c>
      <c r="D275" s="1"/>
      <c r="E275" s="1"/>
    </row>
    <row r="276" spans="3:5" ht="15.75" customHeight="1" x14ac:dyDescent="0.25">
      <c r="C276" s="1">
        <f t="shared" si="60"/>
        <v>279</v>
      </c>
      <c r="D276" s="1"/>
      <c r="E276" s="1"/>
    </row>
    <row r="277" spans="3:5" ht="15.75" customHeight="1" x14ac:dyDescent="0.25">
      <c r="C277" s="1">
        <f t="shared" si="60"/>
        <v>280</v>
      </c>
      <c r="D277" s="1"/>
      <c r="E277" s="1"/>
    </row>
    <row r="278" spans="3:5" ht="15.75" customHeight="1" x14ac:dyDescent="0.25">
      <c r="C278" s="1">
        <f t="shared" si="60"/>
        <v>281</v>
      </c>
      <c r="D278" s="1"/>
      <c r="E278" s="1"/>
    </row>
    <row r="279" spans="3:5" ht="15.75" customHeight="1" x14ac:dyDescent="0.25">
      <c r="C279" s="1">
        <f t="shared" si="60"/>
        <v>282</v>
      </c>
      <c r="D279" s="1"/>
      <c r="E279" s="1"/>
    </row>
    <row r="280" spans="3:5" ht="15.75" customHeight="1" x14ac:dyDescent="0.25">
      <c r="C280" s="1">
        <f t="shared" si="60"/>
        <v>283</v>
      </c>
      <c r="D280" s="1"/>
      <c r="E280" s="1"/>
    </row>
    <row r="281" spans="3:5" ht="15.75" customHeight="1" x14ac:dyDescent="0.25">
      <c r="C281" s="1">
        <f t="shared" si="60"/>
        <v>284</v>
      </c>
      <c r="D281" s="1"/>
      <c r="E281" s="1"/>
    </row>
    <row r="282" spans="3:5" ht="15.75" customHeight="1" x14ac:dyDescent="0.25">
      <c r="C282" s="1">
        <f t="shared" si="60"/>
        <v>285</v>
      </c>
      <c r="D282" s="1"/>
      <c r="E282" s="1"/>
    </row>
    <row r="283" spans="3:5" ht="15.75" customHeight="1" x14ac:dyDescent="0.25">
      <c r="C283" s="1">
        <f t="shared" si="60"/>
        <v>286</v>
      </c>
      <c r="D283" s="1"/>
      <c r="E283" s="1"/>
    </row>
    <row r="284" spans="3:5" ht="15.75" customHeight="1" x14ac:dyDescent="0.25">
      <c r="C284" s="1">
        <f t="shared" si="60"/>
        <v>287</v>
      </c>
      <c r="D284" s="1"/>
      <c r="E284" s="1"/>
    </row>
    <row r="285" spans="3:5" ht="15.75" customHeight="1" x14ac:dyDescent="0.25">
      <c r="C285" s="1">
        <f t="shared" si="60"/>
        <v>288</v>
      </c>
      <c r="D285" s="1"/>
      <c r="E285" s="1"/>
    </row>
    <row r="286" spans="3:5" ht="15.75" customHeight="1" x14ac:dyDescent="0.25">
      <c r="C286" s="1">
        <f t="shared" si="60"/>
        <v>289</v>
      </c>
      <c r="D286" s="1"/>
      <c r="E286" s="1"/>
    </row>
    <row r="287" spans="3:5" ht="15.75" customHeight="1" x14ac:dyDescent="0.25">
      <c r="C287" s="1">
        <f t="shared" si="60"/>
        <v>290</v>
      </c>
      <c r="D287" s="1"/>
      <c r="E287" s="1"/>
    </row>
    <row r="288" spans="3:5" ht="15.75" customHeight="1" x14ac:dyDescent="0.25">
      <c r="C288" s="1">
        <f t="shared" si="60"/>
        <v>291</v>
      </c>
      <c r="D288" s="1"/>
      <c r="E288" s="1"/>
    </row>
    <row r="289" spans="3:5" ht="15.75" customHeight="1" x14ac:dyDescent="0.25">
      <c r="C289" s="1">
        <f t="shared" si="60"/>
        <v>292</v>
      </c>
      <c r="D289" s="1"/>
      <c r="E289" s="1"/>
    </row>
    <row r="290" spans="3:5" ht="15.75" customHeight="1" x14ac:dyDescent="0.25">
      <c r="C290" s="1">
        <f t="shared" si="60"/>
        <v>293</v>
      </c>
      <c r="D290" s="1"/>
      <c r="E290" s="1"/>
    </row>
    <row r="291" spans="3:5" ht="15.75" customHeight="1" x14ac:dyDescent="0.25">
      <c r="C291" s="1">
        <f t="shared" si="60"/>
        <v>294</v>
      </c>
      <c r="D291" s="1"/>
      <c r="E291" s="1"/>
    </row>
    <row r="292" spans="3:5" ht="15.75" customHeight="1" x14ac:dyDescent="0.25">
      <c r="C292" s="1">
        <f t="shared" si="60"/>
        <v>295</v>
      </c>
      <c r="D292" s="1"/>
      <c r="E292" s="1"/>
    </row>
    <row r="293" spans="3:5" ht="15.75" customHeight="1" x14ac:dyDescent="0.25">
      <c r="C293" s="1">
        <f t="shared" si="60"/>
        <v>296</v>
      </c>
      <c r="D293" s="1"/>
      <c r="E293" s="1"/>
    </row>
    <row r="294" spans="3:5" ht="15.75" customHeight="1" x14ac:dyDescent="0.25">
      <c r="C294" s="1">
        <f t="shared" si="60"/>
        <v>297</v>
      </c>
      <c r="D294" s="1"/>
      <c r="E294" s="1"/>
    </row>
    <row r="295" spans="3:5" ht="15.75" customHeight="1" x14ac:dyDescent="0.25">
      <c r="C295" s="1">
        <f t="shared" si="60"/>
        <v>298</v>
      </c>
      <c r="D295" s="1"/>
      <c r="E295" s="1"/>
    </row>
    <row r="296" spans="3:5" ht="15.75" customHeight="1" x14ac:dyDescent="0.25">
      <c r="C296" s="1">
        <f t="shared" si="60"/>
        <v>299</v>
      </c>
      <c r="D296" s="1"/>
      <c r="E296" s="1"/>
    </row>
    <row r="297" spans="3:5" ht="15.75" customHeight="1" x14ac:dyDescent="0.25">
      <c r="C297" s="1">
        <f t="shared" si="60"/>
        <v>300</v>
      </c>
      <c r="D297" s="1"/>
      <c r="E297" s="1"/>
    </row>
    <row r="298" spans="3:5" ht="15.75" customHeight="1" x14ac:dyDescent="0.25">
      <c r="C298" s="1">
        <f t="shared" si="60"/>
        <v>301</v>
      </c>
      <c r="D298" s="1"/>
      <c r="E298" s="1"/>
    </row>
    <row r="299" spans="3:5" ht="15.75" customHeight="1" x14ac:dyDescent="0.25">
      <c r="C299" s="1">
        <f t="shared" si="60"/>
        <v>302</v>
      </c>
      <c r="D299" s="1"/>
      <c r="E299" s="1"/>
    </row>
    <row r="300" spans="3:5" ht="15.75" customHeight="1" x14ac:dyDescent="0.25">
      <c r="C300" s="1">
        <f t="shared" si="60"/>
        <v>303</v>
      </c>
      <c r="D300" s="1"/>
      <c r="E300" s="1"/>
    </row>
    <row r="301" spans="3:5" ht="15.75" customHeight="1" x14ac:dyDescent="0.25">
      <c r="C301" s="1">
        <f t="shared" si="60"/>
        <v>304</v>
      </c>
      <c r="D301" s="1"/>
      <c r="E301" s="1"/>
    </row>
    <row r="302" spans="3:5" ht="15.75" customHeight="1" x14ac:dyDescent="0.25">
      <c r="C302" s="1">
        <f t="shared" si="60"/>
        <v>305</v>
      </c>
      <c r="D302" s="1"/>
      <c r="E302" s="1"/>
    </row>
    <row r="303" spans="3:5" ht="15.75" customHeight="1" x14ac:dyDescent="0.25">
      <c r="C303" s="1">
        <f t="shared" si="60"/>
        <v>306</v>
      </c>
      <c r="D303" s="1"/>
      <c r="E303" s="1"/>
    </row>
    <row r="304" spans="3:5" ht="15.75" customHeight="1" x14ac:dyDescent="0.25">
      <c r="C304" s="1">
        <f t="shared" si="60"/>
        <v>307</v>
      </c>
      <c r="D304" s="1"/>
      <c r="E304" s="1"/>
    </row>
    <row r="305" spans="3:5" ht="15.75" customHeight="1" x14ac:dyDescent="0.25">
      <c r="C305" s="1">
        <f t="shared" si="60"/>
        <v>308</v>
      </c>
      <c r="D305" s="1"/>
      <c r="E305" s="1"/>
    </row>
    <row r="306" spans="3:5" ht="15.75" customHeight="1" x14ac:dyDescent="0.25">
      <c r="C306" s="1">
        <f t="shared" si="60"/>
        <v>309</v>
      </c>
      <c r="D306" s="1"/>
      <c r="E306" s="1"/>
    </row>
    <row r="307" spans="3:5" ht="15.75" customHeight="1" x14ac:dyDescent="0.25">
      <c r="C307" s="1">
        <f t="shared" si="60"/>
        <v>310</v>
      </c>
      <c r="D307" s="1"/>
      <c r="E307" s="1"/>
    </row>
    <row r="308" spans="3:5" ht="15.75" customHeight="1" x14ac:dyDescent="0.25">
      <c r="C308" s="1">
        <f t="shared" si="60"/>
        <v>311</v>
      </c>
      <c r="D308" s="1"/>
      <c r="E308" s="1"/>
    </row>
    <row r="309" spans="3:5" ht="15.75" customHeight="1" x14ac:dyDescent="0.25">
      <c r="C309" s="1">
        <f t="shared" si="60"/>
        <v>312</v>
      </c>
      <c r="D309" s="1"/>
      <c r="E309" s="1"/>
    </row>
    <row r="310" spans="3:5" ht="15.75" customHeight="1" x14ac:dyDescent="0.25">
      <c r="C310" s="1">
        <f t="shared" si="60"/>
        <v>313</v>
      </c>
      <c r="D310" s="1"/>
      <c r="E310" s="1"/>
    </row>
    <row r="311" spans="3:5" ht="15.75" customHeight="1" x14ac:dyDescent="0.25">
      <c r="C311" s="1">
        <f t="shared" si="60"/>
        <v>314</v>
      </c>
      <c r="D311" s="1"/>
      <c r="E311" s="1"/>
    </row>
    <row r="312" spans="3:5" ht="15.75" customHeight="1" x14ac:dyDescent="0.25">
      <c r="C312" s="1">
        <f t="shared" si="60"/>
        <v>315</v>
      </c>
      <c r="D312" s="1"/>
      <c r="E312" s="1"/>
    </row>
    <row r="313" spans="3:5" ht="15.75" customHeight="1" x14ac:dyDescent="0.25">
      <c r="C313" s="1">
        <f t="shared" si="60"/>
        <v>316</v>
      </c>
      <c r="D313" s="1"/>
      <c r="E313" s="1"/>
    </row>
    <row r="314" spans="3:5" ht="15.75" customHeight="1" x14ac:dyDescent="0.25">
      <c r="C314" s="1">
        <f t="shared" si="60"/>
        <v>317</v>
      </c>
      <c r="D314" s="1"/>
      <c r="E314" s="1"/>
    </row>
    <row r="315" spans="3:5" ht="15.75" customHeight="1" x14ac:dyDescent="0.25">
      <c r="C315" s="1">
        <f t="shared" si="60"/>
        <v>318</v>
      </c>
      <c r="D315" s="1"/>
      <c r="E315" s="1"/>
    </row>
    <row r="316" spans="3:5" ht="15.75" customHeight="1" x14ac:dyDescent="0.25">
      <c r="C316" s="1">
        <f t="shared" si="60"/>
        <v>319</v>
      </c>
      <c r="D316" s="1"/>
      <c r="E316" s="1"/>
    </row>
    <row r="317" spans="3:5" ht="15.75" customHeight="1" x14ac:dyDescent="0.25">
      <c r="C317" s="1">
        <f t="shared" ref="C317:C397" si="61">C316+1</f>
        <v>320</v>
      </c>
      <c r="D317" s="1"/>
      <c r="E317" s="1"/>
    </row>
    <row r="318" spans="3:5" ht="15.75" customHeight="1" x14ac:dyDescent="0.25">
      <c r="C318" s="1">
        <f t="shared" si="61"/>
        <v>321</v>
      </c>
      <c r="D318" s="1"/>
      <c r="E318" s="1"/>
    </row>
    <row r="319" spans="3:5" ht="15.75" customHeight="1" x14ac:dyDescent="0.25">
      <c r="C319" s="1">
        <f t="shared" si="61"/>
        <v>322</v>
      </c>
      <c r="D319" s="1"/>
      <c r="E319" s="1"/>
    </row>
    <row r="320" spans="3:5" ht="15.75" customHeight="1" x14ac:dyDescent="0.25">
      <c r="C320" s="1">
        <f t="shared" si="61"/>
        <v>323</v>
      </c>
      <c r="D320" s="1"/>
      <c r="E320" s="1"/>
    </row>
    <row r="321" spans="3:5" ht="15.75" customHeight="1" x14ac:dyDescent="0.25">
      <c r="C321" s="1">
        <f t="shared" si="61"/>
        <v>324</v>
      </c>
      <c r="D321" s="1"/>
      <c r="E321" s="1"/>
    </row>
    <row r="322" spans="3:5" ht="15.75" customHeight="1" x14ac:dyDescent="0.25">
      <c r="C322" s="1">
        <f t="shared" si="61"/>
        <v>325</v>
      </c>
      <c r="D322" s="1"/>
      <c r="E322" s="1"/>
    </row>
    <row r="323" spans="3:5" ht="15.75" customHeight="1" x14ac:dyDescent="0.25">
      <c r="C323" s="1">
        <f t="shared" si="61"/>
        <v>326</v>
      </c>
      <c r="D323" s="1"/>
      <c r="E323" s="1"/>
    </row>
    <row r="324" spans="3:5" ht="15.75" customHeight="1" x14ac:dyDescent="0.25">
      <c r="C324" s="1">
        <f t="shared" si="61"/>
        <v>327</v>
      </c>
      <c r="D324" s="1"/>
      <c r="E324" s="1"/>
    </row>
    <row r="325" spans="3:5" ht="15.75" customHeight="1" x14ac:dyDescent="0.25">
      <c r="C325" s="1">
        <f t="shared" si="61"/>
        <v>328</v>
      </c>
      <c r="D325" s="1"/>
      <c r="E325" s="1"/>
    </row>
    <row r="326" spans="3:5" ht="15.75" customHeight="1" x14ac:dyDescent="0.25">
      <c r="C326" s="1">
        <f t="shared" si="61"/>
        <v>329</v>
      </c>
      <c r="D326" s="1"/>
      <c r="E326" s="1"/>
    </row>
    <row r="327" spans="3:5" ht="15.75" customHeight="1" x14ac:dyDescent="0.25">
      <c r="C327" s="1">
        <f t="shared" si="61"/>
        <v>330</v>
      </c>
      <c r="D327" s="1"/>
      <c r="E327" s="1"/>
    </row>
    <row r="328" spans="3:5" ht="15.75" customHeight="1" x14ac:dyDescent="0.25">
      <c r="C328" s="1">
        <f t="shared" si="61"/>
        <v>331</v>
      </c>
      <c r="D328" s="1"/>
      <c r="E328" s="1"/>
    </row>
    <row r="329" spans="3:5" ht="15.75" customHeight="1" x14ac:dyDescent="0.25">
      <c r="C329" s="1">
        <f t="shared" si="61"/>
        <v>332</v>
      </c>
      <c r="D329" s="1"/>
      <c r="E329" s="1"/>
    </row>
    <row r="330" spans="3:5" ht="15.75" customHeight="1" x14ac:dyDescent="0.25">
      <c r="C330" s="1">
        <f t="shared" si="61"/>
        <v>333</v>
      </c>
      <c r="D330" s="1"/>
      <c r="E330" s="1"/>
    </row>
    <row r="331" spans="3:5" ht="15.75" customHeight="1" x14ac:dyDescent="0.25">
      <c r="C331" s="1">
        <f t="shared" si="61"/>
        <v>334</v>
      </c>
      <c r="D331" s="1"/>
      <c r="E331" s="1"/>
    </row>
    <row r="332" spans="3:5" ht="15.75" customHeight="1" x14ac:dyDescent="0.25">
      <c r="C332" s="1">
        <f t="shared" si="61"/>
        <v>335</v>
      </c>
      <c r="D332" s="1"/>
      <c r="E332" s="1"/>
    </row>
    <row r="333" spans="3:5" ht="15.75" customHeight="1" x14ac:dyDescent="0.25">
      <c r="C333" s="1">
        <f t="shared" si="61"/>
        <v>336</v>
      </c>
      <c r="D333" s="1"/>
      <c r="E333" s="1"/>
    </row>
    <row r="334" spans="3:5" ht="15.75" customHeight="1" x14ac:dyDescent="0.25">
      <c r="C334" s="1">
        <f t="shared" si="61"/>
        <v>337</v>
      </c>
      <c r="D334" s="1"/>
      <c r="E334" s="1"/>
    </row>
    <row r="335" spans="3:5" ht="15.75" customHeight="1" x14ac:dyDescent="0.25">
      <c r="C335" s="1">
        <f t="shared" si="61"/>
        <v>338</v>
      </c>
      <c r="D335" s="1"/>
      <c r="E335" s="1"/>
    </row>
    <row r="336" spans="3:5" ht="15.75" customHeight="1" x14ac:dyDescent="0.25">
      <c r="C336" s="1">
        <f t="shared" si="61"/>
        <v>339</v>
      </c>
      <c r="D336" s="1"/>
      <c r="E336" s="1"/>
    </row>
    <row r="337" spans="3:5" ht="15.75" customHeight="1" x14ac:dyDescent="0.25">
      <c r="C337" s="1">
        <f t="shared" si="61"/>
        <v>340</v>
      </c>
      <c r="D337" s="1"/>
      <c r="E337" s="1"/>
    </row>
    <row r="338" spans="3:5" ht="15.75" customHeight="1" x14ac:dyDescent="0.25">
      <c r="C338" s="1">
        <f t="shared" si="61"/>
        <v>341</v>
      </c>
      <c r="D338" s="1"/>
      <c r="E338" s="1"/>
    </row>
    <row r="339" spans="3:5" ht="15.75" customHeight="1" x14ac:dyDescent="0.25">
      <c r="C339" s="1">
        <f t="shared" si="61"/>
        <v>342</v>
      </c>
      <c r="D339" s="1"/>
      <c r="E339" s="1"/>
    </row>
    <row r="340" spans="3:5" ht="15.75" customHeight="1" x14ac:dyDescent="0.25">
      <c r="C340" s="1">
        <f t="shared" si="61"/>
        <v>343</v>
      </c>
      <c r="D340" s="1"/>
      <c r="E340" s="1"/>
    </row>
    <row r="341" spans="3:5" ht="15.75" customHeight="1" x14ac:dyDescent="0.25">
      <c r="C341" s="1">
        <f t="shared" si="61"/>
        <v>344</v>
      </c>
      <c r="D341" s="1"/>
      <c r="E341" s="1"/>
    </row>
    <row r="342" spans="3:5" ht="15.75" customHeight="1" x14ac:dyDescent="0.25">
      <c r="C342" s="1">
        <f t="shared" si="61"/>
        <v>345</v>
      </c>
      <c r="D342" s="1"/>
      <c r="E342" s="1"/>
    </row>
    <row r="343" spans="3:5" ht="15.75" customHeight="1" x14ac:dyDescent="0.25">
      <c r="C343" s="1">
        <f t="shared" si="61"/>
        <v>346</v>
      </c>
      <c r="D343" s="1"/>
      <c r="E343" s="1"/>
    </row>
    <row r="344" spans="3:5" ht="15.75" customHeight="1" x14ac:dyDescent="0.25">
      <c r="C344" s="1">
        <f t="shared" si="61"/>
        <v>347</v>
      </c>
      <c r="D344" s="1"/>
      <c r="E344" s="1"/>
    </row>
    <row r="345" spans="3:5" ht="15.75" customHeight="1" x14ac:dyDescent="0.25">
      <c r="C345" s="1">
        <f t="shared" si="61"/>
        <v>348</v>
      </c>
      <c r="D345" s="1"/>
      <c r="E345" s="1"/>
    </row>
    <row r="346" spans="3:5" ht="15.75" customHeight="1" x14ac:dyDescent="0.25">
      <c r="C346" s="1">
        <f t="shared" si="61"/>
        <v>349</v>
      </c>
      <c r="D346" s="1"/>
      <c r="E346" s="1"/>
    </row>
    <row r="347" spans="3:5" ht="15.75" customHeight="1" x14ac:dyDescent="0.25">
      <c r="C347" s="1">
        <f t="shared" si="61"/>
        <v>350</v>
      </c>
      <c r="D347" s="1"/>
      <c r="E347" s="1"/>
    </row>
    <row r="348" spans="3:5" ht="15.75" customHeight="1" x14ac:dyDescent="0.25">
      <c r="C348" s="1">
        <f t="shared" si="61"/>
        <v>351</v>
      </c>
      <c r="D348" s="1"/>
      <c r="E348" s="1"/>
    </row>
    <row r="349" spans="3:5" ht="15.75" customHeight="1" x14ac:dyDescent="0.25">
      <c r="C349" s="1">
        <f t="shared" si="61"/>
        <v>352</v>
      </c>
      <c r="D349" s="1"/>
      <c r="E349" s="1"/>
    </row>
    <row r="350" spans="3:5" ht="15.75" customHeight="1" x14ac:dyDescent="0.25">
      <c r="C350" s="1">
        <f t="shared" si="61"/>
        <v>353</v>
      </c>
      <c r="D350" s="1"/>
      <c r="E350" s="1"/>
    </row>
    <row r="351" spans="3:5" ht="15.75" customHeight="1" x14ac:dyDescent="0.25">
      <c r="C351" s="1">
        <f t="shared" si="61"/>
        <v>354</v>
      </c>
      <c r="D351" s="1"/>
      <c r="E351" s="1"/>
    </row>
    <row r="352" spans="3:5" ht="15.75" customHeight="1" x14ac:dyDescent="0.25">
      <c r="C352" s="1">
        <f t="shared" si="61"/>
        <v>355</v>
      </c>
      <c r="D352" s="1"/>
      <c r="E352" s="1"/>
    </row>
    <row r="353" spans="3:5" ht="15.75" customHeight="1" x14ac:dyDescent="0.25">
      <c r="C353" s="1">
        <f t="shared" si="61"/>
        <v>356</v>
      </c>
      <c r="D353" s="1"/>
      <c r="E353" s="1"/>
    </row>
    <row r="354" spans="3:5" ht="15.75" customHeight="1" x14ac:dyDescent="0.25">
      <c r="C354" s="1">
        <f t="shared" si="61"/>
        <v>357</v>
      </c>
      <c r="D354" s="1"/>
      <c r="E354" s="1"/>
    </row>
    <row r="355" spans="3:5" ht="15.75" customHeight="1" x14ac:dyDescent="0.25">
      <c r="C355" s="1">
        <f t="shared" si="61"/>
        <v>358</v>
      </c>
      <c r="D355" s="1"/>
      <c r="E355" s="1"/>
    </row>
    <row r="356" spans="3:5" ht="15.75" customHeight="1" x14ac:dyDescent="0.25">
      <c r="C356" s="1">
        <f t="shared" si="61"/>
        <v>359</v>
      </c>
      <c r="D356" s="1"/>
      <c r="E356" s="1"/>
    </row>
    <row r="357" spans="3:5" ht="15.75" customHeight="1" x14ac:dyDescent="0.25">
      <c r="C357" s="1">
        <f t="shared" si="61"/>
        <v>360</v>
      </c>
      <c r="D357" s="1"/>
      <c r="E357" s="1"/>
    </row>
    <row r="358" spans="3:5" ht="15.75" customHeight="1" x14ac:dyDescent="0.25">
      <c r="C358" s="1">
        <f t="shared" si="61"/>
        <v>361</v>
      </c>
      <c r="D358" s="1"/>
      <c r="E358" s="1"/>
    </row>
    <row r="359" spans="3:5" ht="15.75" customHeight="1" x14ac:dyDescent="0.25">
      <c r="C359" s="1">
        <f t="shared" si="61"/>
        <v>362</v>
      </c>
      <c r="D359" s="1"/>
      <c r="E359" s="1"/>
    </row>
    <row r="360" spans="3:5" ht="15.75" customHeight="1" x14ac:dyDescent="0.25">
      <c r="C360" s="1">
        <f t="shared" si="61"/>
        <v>363</v>
      </c>
      <c r="D360" s="1"/>
      <c r="E360" s="1"/>
    </row>
    <row r="361" spans="3:5" ht="15.75" customHeight="1" x14ac:dyDescent="0.25">
      <c r="C361" s="1">
        <f t="shared" si="61"/>
        <v>364</v>
      </c>
      <c r="D361" s="1"/>
      <c r="E361" s="1"/>
    </row>
    <row r="362" spans="3:5" ht="15.75" customHeight="1" x14ac:dyDescent="0.25">
      <c r="C362" s="1">
        <f t="shared" si="61"/>
        <v>365</v>
      </c>
      <c r="D362" s="1"/>
      <c r="E362" s="1"/>
    </row>
    <row r="363" spans="3:5" ht="15.75" customHeight="1" x14ac:dyDescent="0.25">
      <c r="C363" s="1">
        <f t="shared" si="61"/>
        <v>366</v>
      </c>
      <c r="D363" s="1"/>
      <c r="E363" s="1"/>
    </row>
    <row r="364" spans="3:5" ht="15.75" customHeight="1" x14ac:dyDescent="0.25">
      <c r="C364" s="1">
        <f t="shared" si="61"/>
        <v>367</v>
      </c>
      <c r="D364" s="1"/>
      <c r="E364" s="1"/>
    </row>
    <row r="365" spans="3:5" ht="15.75" customHeight="1" x14ac:dyDescent="0.25">
      <c r="C365" s="1">
        <f t="shared" si="61"/>
        <v>368</v>
      </c>
      <c r="D365" s="1"/>
      <c r="E365" s="1"/>
    </row>
    <row r="366" spans="3:5" ht="15.75" customHeight="1" x14ac:dyDescent="0.25">
      <c r="C366" s="1">
        <f t="shared" si="61"/>
        <v>369</v>
      </c>
      <c r="D366" s="1"/>
      <c r="E366" s="1"/>
    </row>
    <row r="367" spans="3:5" ht="15.75" customHeight="1" x14ac:dyDescent="0.25">
      <c r="C367" s="1">
        <f t="shared" si="61"/>
        <v>370</v>
      </c>
      <c r="D367" s="1"/>
      <c r="E367" s="1"/>
    </row>
    <row r="368" spans="3:5" ht="15.75" customHeight="1" x14ac:dyDescent="0.25">
      <c r="C368" s="1">
        <f t="shared" si="61"/>
        <v>371</v>
      </c>
      <c r="D368" s="1"/>
      <c r="E368" s="1"/>
    </row>
    <row r="369" spans="3:5" ht="15.75" customHeight="1" x14ac:dyDescent="0.25">
      <c r="C369" s="1">
        <f t="shared" si="61"/>
        <v>372</v>
      </c>
      <c r="D369" s="1"/>
      <c r="E369" s="1"/>
    </row>
    <row r="370" spans="3:5" ht="15.75" customHeight="1" x14ac:dyDescent="0.25">
      <c r="C370" s="1">
        <f t="shared" si="61"/>
        <v>373</v>
      </c>
      <c r="D370" s="1"/>
      <c r="E370" s="1"/>
    </row>
    <row r="371" spans="3:5" ht="15.75" customHeight="1" x14ac:dyDescent="0.25">
      <c r="C371" s="1">
        <f t="shared" si="61"/>
        <v>374</v>
      </c>
      <c r="D371" s="1"/>
      <c r="E371" s="1"/>
    </row>
    <row r="372" spans="3:5" ht="15.75" customHeight="1" x14ac:dyDescent="0.25">
      <c r="C372" s="1">
        <f t="shared" si="61"/>
        <v>375</v>
      </c>
      <c r="D372" s="1"/>
      <c r="E372" s="1"/>
    </row>
    <row r="373" spans="3:5" ht="15.75" customHeight="1" x14ac:dyDescent="0.25">
      <c r="C373" s="1">
        <f t="shared" si="61"/>
        <v>376</v>
      </c>
      <c r="D373" s="1"/>
      <c r="E373" s="1"/>
    </row>
    <row r="374" spans="3:5" ht="15.75" customHeight="1" x14ac:dyDescent="0.25">
      <c r="C374" s="1">
        <f t="shared" si="61"/>
        <v>377</v>
      </c>
      <c r="D374" s="1"/>
      <c r="E374" s="1"/>
    </row>
    <row r="375" spans="3:5" ht="15.75" customHeight="1" x14ac:dyDescent="0.25">
      <c r="C375" s="1">
        <f t="shared" si="61"/>
        <v>378</v>
      </c>
      <c r="D375" s="1"/>
      <c r="E375" s="1"/>
    </row>
    <row r="376" spans="3:5" ht="15.75" customHeight="1" x14ac:dyDescent="0.25">
      <c r="C376" s="1">
        <f t="shared" si="61"/>
        <v>379</v>
      </c>
      <c r="D376" s="1"/>
      <c r="E376" s="1"/>
    </row>
    <row r="377" spans="3:5" ht="15.75" customHeight="1" x14ac:dyDescent="0.25">
      <c r="C377" s="1">
        <f t="shared" si="61"/>
        <v>380</v>
      </c>
      <c r="D377" s="1"/>
      <c r="E377" s="1"/>
    </row>
    <row r="378" spans="3:5" ht="15.75" customHeight="1" x14ac:dyDescent="0.25">
      <c r="C378" s="1">
        <f t="shared" si="61"/>
        <v>381</v>
      </c>
      <c r="D378" s="1"/>
      <c r="E378" s="1"/>
    </row>
    <row r="379" spans="3:5" ht="15.75" customHeight="1" x14ac:dyDescent="0.25">
      <c r="C379" s="1">
        <f t="shared" si="61"/>
        <v>382</v>
      </c>
      <c r="D379" s="1"/>
      <c r="E379" s="1"/>
    </row>
    <row r="380" spans="3:5" ht="15.75" customHeight="1" x14ac:dyDescent="0.25">
      <c r="C380" s="1">
        <f t="shared" si="61"/>
        <v>383</v>
      </c>
      <c r="D380" s="1"/>
      <c r="E380" s="1"/>
    </row>
    <row r="381" spans="3:5" ht="15.75" customHeight="1" x14ac:dyDescent="0.25">
      <c r="C381" s="1">
        <f t="shared" si="61"/>
        <v>384</v>
      </c>
      <c r="D381" s="1"/>
      <c r="E381" s="1"/>
    </row>
    <row r="382" spans="3:5" ht="15.75" customHeight="1" x14ac:dyDescent="0.25">
      <c r="C382" s="1">
        <f t="shared" si="61"/>
        <v>385</v>
      </c>
      <c r="D382" s="1"/>
      <c r="E382" s="1"/>
    </row>
    <row r="383" spans="3:5" ht="15.75" customHeight="1" x14ac:dyDescent="0.25">
      <c r="C383" s="1">
        <f t="shared" si="61"/>
        <v>386</v>
      </c>
      <c r="D383" s="1"/>
      <c r="E383" s="1"/>
    </row>
    <row r="384" spans="3:5" ht="15.75" customHeight="1" x14ac:dyDescent="0.25">
      <c r="C384" s="1">
        <f t="shared" si="61"/>
        <v>387</v>
      </c>
      <c r="D384" s="1"/>
      <c r="E384" s="1"/>
    </row>
    <row r="385" spans="3:5" ht="15.75" customHeight="1" x14ac:dyDescent="0.25">
      <c r="C385" s="1">
        <f t="shared" si="61"/>
        <v>388</v>
      </c>
      <c r="D385" s="1"/>
      <c r="E385" s="1"/>
    </row>
    <row r="386" spans="3:5" ht="15.75" customHeight="1" x14ac:dyDescent="0.25">
      <c r="C386" s="1">
        <f t="shared" si="61"/>
        <v>389</v>
      </c>
      <c r="D386" s="1"/>
      <c r="E386" s="1"/>
    </row>
    <row r="387" spans="3:5" ht="15.75" customHeight="1" x14ac:dyDescent="0.25">
      <c r="C387" s="1">
        <f t="shared" si="61"/>
        <v>390</v>
      </c>
      <c r="D387" s="1"/>
      <c r="E387" s="1"/>
    </row>
    <row r="388" spans="3:5" ht="15.75" customHeight="1" x14ac:dyDescent="0.25">
      <c r="C388" s="1">
        <f t="shared" si="61"/>
        <v>391</v>
      </c>
      <c r="D388" s="1"/>
      <c r="E388" s="1"/>
    </row>
    <row r="389" spans="3:5" ht="15.75" customHeight="1" x14ac:dyDescent="0.25">
      <c r="C389" s="1">
        <f t="shared" si="61"/>
        <v>392</v>
      </c>
      <c r="D389" s="1"/>
      <c r="E389" s="1"/>
    </row>
    <row r="390" spans="3:5" ht="15.75" customHeight="1" x14ac:dyDescent="0.25">
      <c r="C390" s="1">
        <f t="shared" si="61"/>
        <v>393</v>
      </c>
      <c r="D390" s="1"/>
      <c r="E390" s="1"/>
    </row>
    <row r="391" spans="3:5" ht="15.75" customHeight="1" x14ac:dyDescent="0.25">
      <c r="C391" s="1">
        <f t="shared" si="61"/>
        <v>394</v>
      </c>
      <c r="D391" s="1"/>
      <c r="E391" s="1"/>
    </row>
    <row r="392" spans="3:5" ht="15.75" customHeight="1" x14ac:dyDescent="0.25">
      <c r="C392" s="1">
        <f t="shared" si="61"/>
        <v>395</v>
      </c>
      <c r="D392" s="1"/>
      <c r="E392" s="1"/>
    </row>
    <row r="393" spans="3:5" ht="15.75" customHeight="1" x14ac:dyDescent="0.25">
      <c r="C393" s="1">
        <f t="shared" si="61"/>
        <v>396</v>
      </c>
      <c r="D393" s="1"/>
      <c r="E393" s="1"/>
    </row>
    <row r="394" spans="3:5" ht="15.75" customHeight="1" x14ac:dyDescent="0.25">
      <c r="C394" s="1">
        <f t="shared" si="61"/>
        <v>397</v>
      </c>
      <c r="D394" s="1"/>
      <c r="E394" s="1"/>
    </row>
    <row r="395" spans="3:5" ht="15.75" customHeight="1" x14ac:dyDescent="0.25">
      <c r="C395" s="1">
        <f t="shared" si="61"/>
        <v>398</v>
      </c>
      <c r="D395" s="1"/>
      <c r="E395" s="1"/>
    </row>
    <row r="396" spans="3:5" ht="15.75" customHeight="1" x14ac:dyDescent="0.25">
      <c r="C396" s="1">
        <f t="shared" si="61"/>
        <v>399</v>
      </c>
      <c r="D396" s="1"/>
      <c r="E396" s="1"/>
    </row>
    <row r="397" spans="3:5" ht="15.75" customHeight="1" x14ac:dyDescent="0.25">
      <c r="C397" s="1">
        <f t="shared" si="61"/>
        <v>400</v>
      </c>
      <c r="D397" s="1"/>
      <c r="E397" s="1"/>
    </row>
    <row r="398" spans="3:5" ht="15.75" customHeight="1" x14ac:dyDescent="0.2"/>
    <row r="399" spans="3:5" ht="15.75" customHeight="1" x14ac:dyDescent="0.2"/>
    <row r="400" spans="3:5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Solar Calculator</vt:lpstr>
      <vt:lpstr>Solar_Insolation_table</vt:lpstr>
      <vt:lpstr>Lookup info</vt:lpstr>
      <vt:lpstr>Solar_Insolation_table!ExternalData_3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Scalfaro</dc:creator>
  <cp:lastModifiedBy>Greg Scalfaro</cp:lastModifiedBy>
  <dcterms:created xsi:type="dcterms:W3CDTF">2022-06-09T11:03:03Z</dcterms:created>
  <dcterms:modified xsi:type="dcterms:W3CDTF">2025-09-01T12:06:12Z</dcterms:modified>
</cp:coreProperties>
</file>